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 (2)" sheetId="1" r:id="rId1"/>
  </sheets>
  <definedNames/>
  <calcPr fullCalcOnLoad="1"/>
</workbook>
</file>

<file path=xl/sharedStrings.xml><?xml version="1.0" encoding="utf-8"?>
<sst xmlns="http://schemas.openxmlformats.org/spreadsheetml/2006/main" count="180" uniqueCount="152">
  <si>
    <t>Furnizor de servicii medicale</t>
  </si>
  <si>
    <t>Nr. Contract</t>
  </si>
  <si>
    <t>Nr. si data factura</t>
  </si>
  <si>
    <t>Refuz la plata</t>
  </si>
  <si>
    <t>Rest de plata</t>
  </si>
  <si>
    <t>TOTAL GENERAL:</t>
  </si>
  <si>
    <t>Nr. crt.</t>
  </si>
  <si>
    <t>VAL. FACT.</t>
  </si>
  <si>
    <t>SUMA PLATITA IN LUNA MAI 2014</t>
  </si>
  <si>
    <t>SUMA PLATITA IN LUNA IUNIE 2014</t>
  </si>
  <si>
    <t>S.C.AUDIO NOVA S.R.L.</t>
  </si>
  <si>
    <t>FC00001242013/09.09.2014</t>
  </si>
  <si>
    <t>S.C. ARK S.R.L.</t>
  </si>
  <si>
    <t>ARK2118/05.09.2014</t>
  </si>
  <si>
    <t>TOTAL FURNIZOR:</t>
  </si>
  <si>
    <t>FC00001227810/10.06.2014</t>
  </si>
  <si>
    <t>FC00001227072/10.06.2014</t>
  </si>
  <si>
    <t>FC00001228028/10.06.2014</t>
  </si>
  <si>
    <t>ARK2024/04.06.2014</t>
  </si>
  <si>
    <t>S.C. AUDIOLOGOS S.R.L.</t>
  </si>
  <si>
    <t>2162/01.09.2014</t>
  </si>
  <si>
    <t>S.C. A. BERNASOUND S.R.L.</t>
  </si>
  <si>
    <t>0952/05.06.2014</t>
  </si>
  <si>
    <t>S.C. BIANGI IMPEX S.R.L.</t>
  </si>
  <si>
    <t>087/10.06.2014</t>
  </si>
  <si>
    <t>S.C. BIOSINTEX S.R.L.</t>
  </si>
  <si>
    <t>BSX204669/11.06.2014</t>
  </si>
  <si>
    <t>BSX204668/11.06.2014</t>
  </si>
  <si>
    <t>BSX204864/14.08.2014</t>
  </si>
  <si>
    <t>S.C. EUROMEDICAL DISTRIBUTION GRUP S.R.L.</t>
  </si>
  <si>
    <t>6252/22.08.2014</t>
  </si>
  <si>
    <t>6104/01.09.2014</t>
  </si>
  <si>
    <t>S.C. LINDE GAZ ROMANIA S.R.L.</t>
  </si>
  <si>
    <t>0072001764/05.06.2014</t>
  </si>
  <si>
    <t>0072001766/05.06.2014</t>
  </si>
  <si>
    <t>0072002198/08.09.2014</t>
  </si>
  <si>
    <t>0072002199/08.09.2014</t>
  </si>
  <si>
    <t>S.C. LUGIA NEW SERV S.R.L.</t>
  </si>
  <si>
    <t>1759/01.09.2014</t>
  </si>
  <si>
    <t>I.F.A.C.F.-ORL PROF. DR. DORIN HOCIOTA</t>
  </si>
  <si>
    <t>71/01.09.2014</t>
  </si>
  <si>
    <t>S.C. KEMBLI-MED S.R.L.</t>
  </si>
  <si>
    <t>1133430/01.09.2014</t>
  </si>
  <si>
    <t>S.C. MEDICAL EXPRESS S.R.L.</t>
  </si>
  <si>
    <t>48636/18.08.2014</t>
  </si>
  <si>
    <t>48638/18.08.2014</t>
  </si>
  <si>
    <t>48634/18.08.2014</t>
  </si>
  <si>
    <t>48635/18.08.2014</t>
  </si>
  <si>
    <t>48637/18.08.2014</t>
  </si>
  <si>
    <t>49068/09.09.2014</t>
  </si>
  <si>
    <t>48834/29.08.2014</t>
  </si>
  <si>
    <t>48965/02.09.2014</t>
  </si>
  <si>
    <t>48950/01.09.2014</t>
  </si>
  <si>
    <t>48835/01.09.2014</t>
  </si>
  <si>
    <t>48836/01.09.2014</t>
  </si>
  <si>
    <t>48966/02.09.2014</t>
  </si>
  <si>
    <t>S.C. MESSER ROMANIA GAZ S.R.L.</t>
  </si>
  <si>
    <t>8960051724/09.09.2014</t>
  </si>
  <si>
    <t>8960051723/09.09.2014</t>
  </si>
  <si>
    <t>S.C. MICROCOMPUTER SERVICE S.A.</t>
  </si>
  <si>
    <t>6252/11.09.2014</t>
  </si>
  <si>
    <t>6137/01.09.2014</t>
  </si>
  <si>
    <t>S.C. M-G EXIM ROMITALIA S.R.L.</t>
  </si>
  <si>
    <t>7351/05.06.2014</t>
  </si>
  <si>
    <t>S.C. MONTERO TEHNICO MEDICALE S.R.L.</t>
  </si>
  <si>
    <t>1002307/05.06.2014</t>
  </si>
  <si>
    <t>1004080/01.09.2014</t>
  </si>
  <si>
    <t>1004204/01.09.2014</t>
  </si>
  <si>
    <t>S.C. MOTIVATION S.R.L.</t>
  </si>
  <si>
    <t>20141088/18.08.2014</t>
  </si>
  <si>
    <t>20141030/13.08.2014</t>
  </si>
  <si>
    <t>20141031/13.08.2014</t>
  </si>
  <si>
    <t>20141178/13.09.2014</t>
  </si>
  <si>
    <t>20141184/10.09.2014</t>
  </si>
  <si>
    <t>S.C. NEWMEDICS COM S.R.L.</t>
  </si>
  <si>
    <t>26134/05.06.2014</t>
  </si>
  <si>
    <t>26945/09.09.2014</t>
  </si>
  <si>
    <t>26883/09.09.2014</t>
  </si>
  <si>
    <t>S.C. ORTOPEDICA S.R.L.</t>
  </si>
  <si>
    <t>ORTF46747/05.09.2014</t>
  </si>
  <si>
    <t>ORFF11574/05.09.2014</t>
  </si>
  <si>
    <t>ORTF46753/05.09.2014</t>
  </si>
  <si>
    <t>S.C. ORTOPROTETICA S.R.L.</t>
  </si>
  <si>
    <t>OPC 0018953/06.06.2014</t>
  </si>
  <si>
    <t>S.C. ORTOTECH S.R.L.</t>
  </si>
  <si>
    <t>ORTO F 9758/01.09.2014</t>
  </si>
  <si>
    <t>S.C. ORTOPROFIL PROD ROMANIA S.R.L.</t>
  </si>
  <si>
    <t>14115042/06.06.2014</t>
  </si>
  <si>
    <t>14115043/06.06.2014</t>
  </si>
  <si>
    <t>51209681/10.06.2014</t>
  </si>
  <si>
    <t>11801301/11.06.2014</t>
  </si>
  <si>
    <t>11801312/12.06.2014</t>
  </si>
  <si>
    <t>11801307/12.06.2014</t>
  </si>
  <si>
    <t>11801303/12.06.2014</t>
  </si>
  <si>
    <t>11801304/12.06.2014</t>
  </si>
  <si>
    <t>11801285/12.06.2014</t>
  </si>
  <si>
    <t>11801311/12.06.2014</t>
  </si>
  <si>
    <t>11801429/01.09.2014</t>
  </si>
  <si>
    <t>11801523/10.09.2014</t>
  </si>
  <si>
    <t>11801456/12.08.2014</t>
  </si>
  <si>
    <t>11801460/12.08.2014</t>
  </si>
  <si>
    <t>11608371/01.09.2014</t>
  </si>
  <si>
    <t>S.C. PAUL HARTMANN S.R.L.</t>
  </si>
  <si>
    <t>1116358318/04.09.2014</t>
  </si>
  <si>
    <t>1116328402/01.09.2014</t>
  </si>
  <si>
    <t>1116334297/01.09.2014</t>
  </si>
  <si>
    <t>1116352897/01.09.2014</t>
  </si>
  <si>
    <t>S.C. PHARMA TELNET S.R.L.</t>
  </si>
  <si>
    <t>ISC3268/02.09.2014</t>
  </si>
  <si>
    <t>S.C. SPECTRA VISION S.R.L.</t>
  </si>
  <si>
    <t>20100492/01.09.2014</t>
  </si>
  <si>
    <t>S.C. TEHNORTOPRO S.R.L.</t>
  </si>
  <si>
    <t>TOP 5554/01.09.2014</t>
  </si>
  <si>
    <t>S.C. TRIAMED S.R.L.</t>
  </si>
  <si>
    <t>615/08.09.2014</t>
  </si>
  <si>
    <t>518/01.09.2014</t>
  </si>
  <si>
    <t>614/08.09.2014</t>
  </si>
  <si>
    <t>S.C. VALDOMEDICA TRADING S.R.L.</t>
  </si>
  <si>
    <t>VT8166/01.09.2014</t>
  </si>
  <si>
    <t>VT8572/01.09.2014</t>
  </si>
  <si>
    <t>S.C. AIR LIQUIDE VITALAIRE ROMANIA S.R.L.</t>
  </si>
  <si>
    <t>GJ 7190/10.06.2014</t>
  </si>
  <si>
    <t>GJ 7194/10.06.2014</t>
  </si>
  <si>
    <t>GJ 7193/10.06.2014</t>
  </si>
  <si>
    <t>GJ 7191/10.06.2014</t>
  </si>
  <si>
    <t>GJ 7192/10.06.2014</t>
  </si>
  <si>
    <t>GJ 7189/10.06.2014</t>
  </si>
  <si>
    <t>GJ 7195/10.06.2014</t>
  </si>
  <si>
    <t>GJ 7196/10.06.2014</t>
  </si>
  <si>
    <t>GJ 7997/18.08.2014</t>
  </si>
  <si>
    <t>GJ 7996/14.08.2014</t>
  </si>
  <si>
    <t>GJ 7994/18.08.2014</t>
  </si>
  <si>
    <t>GJ 7960/14.08.2014</t>
  </si>
  <si>
    <t>GJ 7962/14.08.2014</t>
  </si>
  <si>
    <t>GJ 7961/14.08.2014</t>
  </si>
  <si>
    <t>GJ 7963/14.08.2014</t>
  </si>
  <si>
    <t>GJ 7959/14.08.2014</t>
  </si>
  <si>
    <t>GJ 8018/08.09.2014</t>
  </si>
  <si>
    <t>GJ 8019/08.09.2014</t>
  </si>
  <si>
    <t>GJ 8012/08.09.2014</t>
  </si>
  <si>
    <t>GJ 8009/08.09.2014</t>
  </si>
  <si>
    <t>GJ 8010/08.09.2014</t>
  </si>
  <si>
    <t>GJ 8014/08.09.2014</t>
  </si>
  <si>
    <t>GJ 8011/08.09.2014</t>
  </si>
  <si>
    <t>GJ 8013/08.09.2014</t>
  </si>
  <si>
    <t>20140633/23.05.2014</t>
  </si>
  <si>
    <t>20140732/11.06.2014</t>
  </si>
  <si>
    <t>SUMA PLATITA IN LUNA IULIE 2014</t>
  </si>
  <si>
    <t>SUMA PLATITA IN LUNA AUGUST 2014</t>
  </si>
  <si>
    <t>11801455/12.08.2014</t>
  </si>
  <si>
    <t xml:space="preserve">CENTRALIZATOR PENTRU PLATA  FACTURILOR INREGISTRATE LA CASJ GORJ PANA LA DATA DE 28.09.2014 - DISPOZITIVE MEDICALE </t>
  </si>
  <si>
    <t>DECONT: SEPTEMBRIE 2014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</si>
</sst>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d\ mmmm\ yyyy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</numFmts>
  <fonts count="14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right"/>
    </xf>
    <xf numFmtId="14" fontId="8" fillId="0" borderId="3" xfId="0" applyNumberFormat="1" applyFont="1" applyBorder="1" applyAlignment="1">
      <alignment/>
    </xf>
    <xf numFmtId="14" fontId="7" fillId="0" borderId="1" xfId="0" applyNumberFormat="1" applyFont="1" applyBorder="1" applyAlignment="1">
      <alignment/>
    </xf>
    <xf numFmtId="14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14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4" fontId="7" fillId="0" borderId="8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4" fontId="8" fillId="0" borderId="5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12" fillId="0" borderId="5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4" fontId="8" fillId="0" borderId="2" xfId="0" applyNumberFormat="1" applyFont="1" applyBorder="1" applyAlignment="1">
      <alignment horizontal="right"/>
    </xf>
    <xf numFmtId="14" fontId="8" fillId="0" borderId="5" xfId="0" applyNumberFormat="1" applyFont="1" applyBorder="1" applyAlignment="1">
      <alignment/>
    </xf>
    <xf numFmtId="14" fontId="7" fillId="0" borderId="8" xfId="0" applyNumberFormat="1" applyFont="1" applyBorder="1" applyAlignment="1">
      <alignment/>
    </xf>
    <xf numFmtId="4" fontId="7" fillId="0" borderId="8" xfId="0" applyNumberFormat="1" applyFont="1" applyBorder="1" applyAlignment="1">
      <alignment horizontal="right"/>
    </xf>
    <xf numFmtId="14" fontId="7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14" fontId="7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13" fillId="0" borderId="16" xfId="0" applyFont="1" applyBorder="1" applyAlignment="1">
      <alignment horizontal="right"/>
    </xf>
    <xf numFmtId="0" fontId="0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14" fontId="7" fillId="0" borderId="19" xfId="0" applyNumberFormat="1" applyFont="1" applyBorder="1" applyAlignment="1">
      <alignment/>
    </xf>
    <xf numFmtId="14" fontId="8" fillId="0" borderId="20" xfId="0" applyNumberFormat="1" applyFont="1" applyBorder="1" applyAlignment="1">
      <alignment/>
    </xf>
    <xf numFmtId="4" fontId="8" fillId="0" borderId="8" xfId="0" applyNumberFormat="1" applyFont="1" applyBorder="1" applyAlignment="1">
      <alignment horizontal="right"/>
    </xf>
    <xf numFmtId="14" fontId="8" fillId="0" borderId="21" xfId="0" applyNumberFormat="1" applyFont="1" applyBorder="1" applyAlignment="1">
      <alignment/>
    </xf>
    <xf numFmtId="14" fontId="7" fillId="0" borderId="4" xfId="0" applyNumberFormat="1" applyFont="1" applyBorder="1" applyAlignment="1">
      <alignment/>
    </xf>
    <xf numFmtId="4" fontId="7" fillId="0" borderId="2" xfId="0" applyNumberFormat="1" applyFont="1" applyBorder="1" applyAlignment="1">
      <alignment horizontal="right"/>
    </xf>
    <xf numFmtId="14" fontId="7" fillId="0" borderId="20" xfId="0" applyNumberFormat="1" applyFont="1" applyBorder="1" applyAlignment="1">
      <alignment/>
    </xf>
    <xf numFmtId="14" fontId="7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7" fillId="0" borderId="8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14" fontId="7" fillId="0" borderId="8" xfId="0" applyNumberFormat="1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14" fontId="7" fillId="0" borderId="26" xfId="0" applyNumberFormat="1" applyFont="1" applyBorder="1" applyAlignment="1">
      <alignment/>
    </xf>
    <xf numFmtId="14" fontId="8" fillId="0" borderId="27" xfId="0" applyNumberFormat="1" applyFont="1" applyBorder="1" applyAlignment="1">
      <alignment/>
    </xf>
    <xf numFmtId="0" fontId="6" fillId="0" borderId="24" xfId="0" applyFont="1" applyBorder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24" xfId="0" applyBorder="1" applyAlignment="1">
      <alignment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1" xfId="0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133350</xdr:rowOff>
    </xdr:from>
    <xdr:to>
      <xdr:col>4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4095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view="pageBreakPreview" zoomScale="60" zoomScaleNormal="75" workbookViewId="0" topLeftCell="A1">
      <selection activeCell="H16" sqref="H16"/>
    </sheetView>
  </sheetViews>
  <sheetFormatPr defaultColWidth="9.140625" defaultRowHeight="12.75"/>
  <cols>
    <col min="1" max="1" width="3.57421875" style="0" customWidth="1"/>
    <col min="2" max="2" width="31.7109375" style="4" customWidth="1"/>
    <col min="3" max="3" width="6.421875" style="5" customWidth="1"/>
    <col min="4" max="4" width="27.00390625" style="5" customWidth="1"/>
    <col min="5" max="5" width="19.140625" style="3" customWidth="1"/>
    <col min="6" max="6" width="12.28125" style="3" customWidth="1"/>
    <col min="7" max="7" width="10.140625" style="3" customWidth="1"/>
    <col min="8" max="8" width="10.28125" style="3" customWidth="1"/>
    <col min="9" max="9" width="10.140625" style="3" customWidth="1"/>
    <col min="10" max="10" width="9.421875" style="3" customWidth="1"/>
    <col min="11" max="11" width="9.28125" style="3" customWidth="1"/>
    <col min="12" max="12" width="12.8515625" style="3" customWidth="1"/>
    <col min="13" max="13" width="30.00390625" style="12" customWidth="1"/>
    <col min="14" max="14" width="34.8515625" style="12" customWidth="1"/>
    <col min="15" max="16384" width="9.140625" style="27" customWidth="1"/>
  </cols>
  <sheetData>
    <row r="1" spans="2:14" ht="12.75">
      <c r="B1"/>
      <c r="C1"/>
      <c r="D1"/>
      <c r="E1"/>
      <c r="F1"/>
      <c r="G1"/>
      <c r="H1"/>
      <c r="I1"/>
      <c r="J1"/>
      <c r="K1"/>
      <c r="L1"/>
      <c r="M1"/>
      <c r="N1"/>
    </row>
    <row r="2" spans="2:14" ht="13.5" customHeight="1">
      <c r="B2"/>
      <c r="C2"/>
      <c r="D2"/>
      <c r="E2"/>
      <c r="F2"/>
      <c r="G2"/>
      <c r="H2"/>
      <c r="I2"/>
      <c r="J2"/>
      <c r="K2"/>
      <c r="L2"/>
      <c r="M2"/>
      <c r="N2"/>
    </row>
    <row r="3" spans="2:14" ht="12.75">
      <c r="B3"/>
      <c r="C3"/>
      <c r="D3"/>
      <c r="E3"/>
      <c r="F3"/>
      <c r="G3"/>
      <c r="H3"/>
      <c r="I3"/>
      <c r="J3"/>
      <c r="K3"/>
      <c r="L3"/>
      <c r="M3"/>
      <c r="N3"/>
    </row>
    <row r="4" spans="2:14" ht="12.75">
      <c r="B4"/>
      <c r="C4"/>
      <c r="D4"/>
      <c r="E4"/>
      <c r="F4"/>
      <c r="G4"/>
      <c r="H4"/>
      <c r="I4"/>
      <c r="J4"/>
      <c r="K4"/>
      <c r="L4"/>
      <c r="M4"/>
      <c r="N4"/>
    </row>
    <row r="5" spans="2:14" ht="12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0"/>
      <c r="N5" s="10"/>
    </row>
    <row r="6" spans="2:14" ht="12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10"/>
      <c r="N6" s="10"/>
    </row>
    <row r="7" spans="2:14" ht="12.75" customHeigh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10"/>
      <c r="N7" s="10"/>
    </row>
    <row r="8" spans="2:14" ht="12.75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10"/>
      <c r="N8" s="10"/>
    </row>
    <row r="9" spans="2:14" ht="15.75" customHeight="1" thickBot="1"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11"/>
      <c r="N9" s="11"/>
    </row>
    <row r="10" spans="1:14" ht="18" customHeight="1" thickBot="1">
      <c r="A10" s="107"/>
      <c r="B10" s="195" t="s">
        <v>150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</row>
    <row r="11" spans="1:14" ht="12.75" customHeight="1">
      <c r="A11" s="189" t="s">
        <v>6</v>
      </c>
      <c r="B11" s="198" t="s">
        <v>0</v>
      </c>
      <c r="C11" s="193" t="s">
        <v>1</v>
      </c>
      <c r="D11" s="193" t="s">
        <v>2</v>
      </c>
      <c r="E11" s="82"/>
      <c r="F11" s="191" t="s">
        <v>151</v>
      </c>
      <c r="G11" s="82"/>
      <c r="H11" s="82"/>
      <c r="I11" s="82"/>
      <c r="J11" s="82"/>
      <c r="K11" s="191" t="s">
        <v>4</v>
      </c>
      <c r="L11" s="191" t="s">
        <v>3</v>
      </c>
      <c r="M11" s="15"/>
      <c r="N11" s="100"/>
    </row>
    <row r="12" spans="1:14" ht="64.5" customHeight="1" thickBot="1">
      <c r="A12" s="190"/>
      <c r="B12" s="199"/>
      <c r="C12" s="194"/>
      <c r="D12" s="194"/>
      <c r="E12" s="83" t="s">
        <v>7</v>
      </c>
      <c r="F12" s="151"/>
      <c r="G12" s="84" t="s">
        <v>8</v>
      </c>
      <c r="H12" s="84" t="s">
        <v>9</v>
      </c>
      <c r="I12" s="84" t="s">
        <v>147</v>
      </c>
      <c r="J12" s="84" t="s">
        <v>148</v>
      </c>
      <c r="K12" s="151"/>
      <c r="L12" s="192"/>
      <c r="M12" s="101"/>
      <c r="N12" s="102"/>
    </row>
    <row r="13" spans="1:14" ht="30" customHeight="1">
      <c r="A13" s="174">
        <v>1</v>
      </c>
      <c r="B13" s="156" t="s">
        <v>10</v>
      </c>
      <c r="C13" s="160">
        <v>1</v>
      </c>
      <c r="D13" s="108" t="s">
        <v>11</v>
      </c>
      <c r="E13" s="48">
        <v>2879.4</v>
      </c>
      <c r="F13" s="48">
        <v>2879.4</v>
      </c>
      <c r="G13" s="48"/>
      <c r="H13" s="48"/>
      <c r="I13" s="48"/>
      <c r="J13" s="48"/>
      <c r="K13" s="48"/>
      <c r="L13" s="49"/>
      <c r="M13" s="186"/>
      <c r="N13" s="187"/>
    </row>
    <row r="14" spans="1:14" ht="30" customHeight="1">
      <c r="A14" s="127"/>
      <c r="B14" s="159"/>
      <c r="C14" s="161"/>
      <c r="D14" s="20" t="s">
        <v>15</v>
      </c>
      <c r="E14" s="21">
        <v>959.8</v>
      </c>
      <c r="F14" s="21">
        <v>959.8</v>
      </c>
      <c r="G14" s="21"/>
      <c r="H14" s="21"/>
      <c r="I14" s="21"/>
      <c r="J14" s="21"/>
      <c r="K14" s="21"/>
      <c r="L14" s="22"/>
      <c r="M14" s="101"/>
      <c r="N14" s="105"/>
    </row>
    <row r="15" spans="1:14" ht="30" customHeight="1" thickBot="1">
      <c r="A15" s="127"/>
      <c r="B15" s="159"/>
      <c r="C15" s="161"/>
      <c r="D15" s="20" t="s">
        <v>16</v>
      </c>
      <c r="E15" s="21">
        <v>3183.78</v>
      </c>
      <c r="F15" s="21">
        <v>3183.78</v>
      </c>
      <c r="G15" s="21"/>
      <c r="H15" s="21"/>
      <c r="I15" s="21"/>
      <c r="J15" s="21"/>
      <c r="K15" s="21"/>
      <c r="L15" s="22"/>
      <c r="M15" s="185"/>
      <c r="N15" s="188"/>
    </row>
    <row r="16" spans="1:12" ht="30" customHeight="1">
      <c r="A16" s="127"/>
      <c r="B16" s="159"/>
      <c r="C16" s="161"/>
      <c r="D16" s="85" t="s">
        <v>17</v>
      </c>
      <c r="E16" s="44">
        <v>959.8</v>
      </c>
      <c r="F16" s="44">
        <v>959.8</v>
      </c>
      <c r="G16" s="44"/>
      <c r="H16" s="44"/>
      <c r="I16" s="44"/>
      <c r="J16" s="44"/>
      <c r="K16" s="44"/>
      <c r="L16" s="45"/>
    </row>
    <row r="17" spans="1:12" ht="30" customHeight="1" thickBot="1">
      <c r="A17" s="128"/>
      <c r="B17" s="157"/>
      <c r="C17" s="150"/>
      <c r="D17" s="50" t="s">
        <v>14</v>
      </c>
      <c r="E17" s="51">
        <f>SUM(E13:E16)</f>
        <v>7982.78</v>
      </c>
      <c r="F17" s="51">
        <f>SUM(F13:F16)</f>
        <v>7982.78</v>
      </c>
      <c r="G17" s="51"/>
      <c r="H17" s="51"/>
      <c r="I17" s="51"/>
      <c r="J17" s="51"/>
      <c r="K17" s="52"/>
      <c r="L17" s="53"/>
    </row>
    <row r="18" spans="1:12" ht="30" customHeight="1">
      <c r="A18" s="174">
        <v>2</v>
      </c>
      <c r="B18" s="182" t="s">
        <v>12</v>
      </c>
      <c r="C18" s="160">
        <v>3</v>
      </c>
      <c r="D18" s="46" t="s">
        <v>13</v>
      </c>
      <c r="E18" s="47">
        <v>585.1</v>
      </c>
      <c r="F18" s="47">
        <v>585.1</v>
      </c>
      <c r="G18" s="47"/>
      <c r="H18" s="47"/>
      <c r="I18" s="47"/>
      <c r="J18" s="47"/>
      <c r="K18" s="48"/>
      <c r="L18" s="49"/>
    </row>
    <row r="19" spans="1:12" ht="30" customHeight="1">
      <c r="A19" s="127"/>
      <c r="B19" s="183"/>
      <c r="C19" s="161"/>
      <c r="D19" s="86" t="s">
        <v>18</v>
      </c>
      <c r="E19" s="87">
        <v>302.8</v>
      </c>
      <c r="F19" s="87">
        <v>302.8</v>
      </c>
      <c r="G19" s="87"/>
      <c r="H19" s="87"/>
      <c r="I19" s="87"/>
      <c r="J19" s="87"/>
      <c r="K19" s="88"/>
      <c r="L19" s="89"/>
    </row>
    <row r="20" spans="1:12" ht="30" customHeight="1" thickBot="1">
      <c r="A20" s="128"/>
      <c r="B20" s="184"/>
      <c r="C20" s="162"/>
      <c r="D20" s="50" t="s">
        <v>14</v>
      </c>
      <c r="E20" s="51">
        <f>SUM(E18:E19)</f>
        <v>887.9000000000001</v>
      </c>
      <c r="F20" s="51">
        <f>SUM(F18:F19)</f>
        <v>887.9000000000001</v>
      </c>
      <c r="G20" s="51"/>
      <c r="H20" s="51"/>
      <c r="I20" s="51"/>
      <c r="J20" s="51"/>
      <c r="K20" s="52"/>
      <c r="L20" s="53"/>
    </row>
    <row r="21" spans="1:12" ht="37.5" customHeight="1">
      <c r="A21" s="174"/>
      <c r="B21" s="163" t="s">
        <v>19</v>
      </c>
      <c r="C21" s="165">
        <v>115</v>
      </c>
      <c r="D21" s="108" t="s">
        <v>20</v>
      </c>
      <c r="E21" s="48">
        <v>2879.4</v>
      </c>
      <c r="F21" s="48">
        <v>2879.4</v>
      </c>
      <c r="G21" s="48"/>
      <c r="H21" s="48"/>
      <c r="I21" s="48"/>
      <c r="J21" s="48"/>
      <c r="K21" s="109"/>
      <c r="L21" s="49"/>
    </row>
    <row r="22" spans="1:12" ht="30.75" customHeight="1" thickBot="1">
      <c r="A22" s="128"/>
      <c r="B22" s="164"/>
      <c r="C22" s="151"/>
      <c r="D22" s="50" t="s">
        <v>14</v>
      </c>
      <c r="E22" s="51">
        <f>SUM(E21)</f>
        <v>2879.4</v>
      </c>
      <c r="F22" s="51">
        <f>SUM(F21)</f>
        <v>2879.4</v>
      </c>
      <c r="G22" s="51"/>
      <c r="H22" s="51"/>
      <c r="I22" s="51"/>
      <c r="J22" s="51"/>
      <c r="K22" s="51"/>
      <c r="L22" s="54"/>
    </row>
    <row r="23" spans="1:12" ht="33" customHeight="1">
      <c r="A23" s="129">
        <v>4</v>
      </c>
      <c r="B23" s="180" t="s">
        <v>21</v>
      </c>
      <c r="C23" s="172">
        <v>113</v>
      </c>
      <c r="D23" s="55" t="s">
        <v>22</v>
      </c>
      <c r="E23" s="56">
        <v>959.8</v>
      </c>
      <c r="F23" s="56">
        <v>959.8</v>
      </c>
      <c r="G23" s="56"/>
      <c r="H23" s="56"/>
      <c r="I23" s="56"/>
      <c r="J23" s="56"/>
      <c r="K23" s="57"/>
      <c r="L23" s="58"/>
    </row>
    <row r="24" spans="1:12" ht="33" customHeight="1" thickBot="1">
      <c r="A24" s="146"/>
      <c r="B24" s="181"/>
      <c r="C24" s="173"/>
      <c r="D24" s="59" t="s">
        <v>14</v>
      </c>
      <c r="E24" s="60">
        <f>SUM(E23)</f>
        <v>959.8</v>
      </c>
      <c r="F24" s="60">
        <f>SUM(F23)</f>
        <v>959.8</v>
      </c>
      <c r="G24" s="60"/>
      <c r="H24" s="60"/>
      <c r="I24" s="60"/>
      <c r="J24" s="60"/>
      <c r="K24" s="61"/>
      <c r="L24" s="62"/>
    </row>
    <row r="25" spans="1:12" ht="33.75" customHeight="1">
      <c r="A25" s="129">
        <v>5</v>
      </c>
      <c r="B25" s="177" t="s">
        <v>23</v>
      </c>
      <c r="C25" s="166">
        <v>10</v>
      </c>
      <c r="D25" s="55" t="s">
        <v>24</v>
      </c>
      <c r="E25" s="56">
        <v>834.88</v>
      </c>
      <c r="F25" s="56">
        <v>834.88</v>
      </c>
      <c r="G25" s="56"/>
      <c r="H25" s="56"/>
      <c r="I25" s="56"/>
      <c r="J25" s="56"/>
      <c r="K25" s="57"/>
      <c r="L25" s="56"/>
    </row>
    <row r="26" spans="1:12" ht="33.75" customHeight="1" thickBot="1">
      <c r="A26" s="146"/>
      <c r="B26" s="179"/>
      <c r="C26" s="167"/>
      <c r="D26" s="59" t="s">
        <v>14</v>
      </c>
      <c r="E26" s="60">
        <f>SUM(E25)</f>
        <v>834.88</v>
      </c>
      <c r="F26" s="60">
        <f>SUM(F25)</f>
        <v>834.88</v>
      </c>
      <c r="G26" s="34"/>
      <c r="H26" s="34"/>
      <c r="I26" s="34"/>
      <c r="J26" s="34"/>
      <c r="K26" s="61"/>
      <c r="L26" s="34"/>
    </row>
    <row r="27" spans="1:12" ht="27" customHeight="1">
      <c r="A27" s="129">
        <v>6</v>
      </c>
      <c r="B27" s="177" t="s">
        <v>25</v>
      </c>
      <c r="C27" s="166">
        <v>93</v>
      </c>
      <c r="D27" s="55" t="s">
        <v>26</v>
      </c>
      <c r="E27" s="56">
        <v>2020.8</v>
      </c>
      <c r="F27" s="56">
        <v>1768.2</v>
      </c>
      <c r="G27" s="56"/>
      <c r="H27" s="56"/>
      <c r="I27" s="56"/>
      <c r="J27" s="56"/>
      <c r="K27" s="57"/>
      <c r="L27" s="56">
        <v>252.6</v>
      </c>
    </row>
    <row r="28" spans="1:12" ht="27" customHeight="1">
      <c r="A28" s="130"/>
      <c r="B28" s="178"/>
      <c r="C28" s="171"/>
      <c r="D28" s="23" t="s">
        <v>27</v>
      </c>
      <c r="E28" s="24">
        <v>1466.38</v>
      </c>
      <c r="F28" s="24">
        <v>1466.38</v>
      </c>
      <c r="G28" s="24"/>
      <c r="H28" s="24"/>
      <c r="I28" s="24"/>
      <c r="J28" s="24"/>
      <c r="K28" s="25"/>
      <c r="L28" s="24"/>
    </row>
    <row r="29" spans="1:12" ht="27" customHeight="1">
      <c r="A29" s="130"/>
      <c r="B29" s="178"/>
      <c r="C29" s="171"/>
      <c r="D29" s="23" t="s">
        <v>28</v>
      </c>
      <c r="E29" s="24">
        <v>2789.65</v>
      </c>
      <c r="F29" s="24">
        <v>2789.65</v>
      </c>
      <c r="G29" s="24"/>
      <c r="H29" s="24"/>
      <c r="I29" s="24"/>
      <c r="J29" s="24"/>
      <c r="K29" s="25"/>
      <c r="L29" s="24"/>
    </row>
    <row r="30" spans="1:12" ht="27" customHeight="1" thickBot="1">
      <c r="A30" s="146"/>
      <c r="B30" s="179"/>
      <c r="C30" s="167"/>
      <c r="D30" s="59" t="s">
        <v>14</v>
      </c>
      <c r="E30" s="60">
        <f>SUM(E27:E29)</f>
        <v>6276.83</v>
      </c>
      <c r="F30" s="60">
        <f>SUM(F27:F29)</f>
        <v>6024.23</v>
      </c>
      <c r="G30" s="60"/>
      <c r="H30" s="60"/>
      <c r="I30" s="60"/>
      <c r="J30" s="60"/>
      <c r="K30" s="60"/>
      <c r="L30" s="60">
        <f>SUM(L27:L29)</f>
        <v>252.6</v>
      </c>
    </row>
    <row r="31" spans="1:12" ht="15.75" hidden="1" thickBot="1">
      <c r="A31" s="40"/>
      <c r="B31" s="80"/>
      <c r="C31" s="63"/>
      <c r="D31" s="64"/>
      <c r="E31" s="65"/>
      <c r="F31" s="65"/>
      <c r="G31" s="65"/>
      <c r="H31" s="65"/>
      <c r="I31" s="65"/>
      <c r="J31" s="65"/>
      <c r="K31" s="65"/>
      <c r="L31" s="65"/>
    </row>
    <row r="32" spans="1:12" ht="35.25" customHeight="1">
      <c r="A32" s="129"/>
      <c r="B32" s="177" t="s">
        <v>29</v>
      </c>
      <c r="C32" s="166">
        <v>94</v>
      </c>
      <c r="D32" s="55" t="s">
        <v>30</v>
      </c>
      <c r="E32" s="56">
        <v>548.6</v>
      </c>
      <c r="F32" s="56">
        <v>548.6</v>
      </c>
      <c r="G32" s="56"/>
      <c r="H32" s="56"/>
      <c r="I32" s="56"/>
      <c r="J32" s="56"/>
      <c r="K32" s="57"/>
      <c r="L32" s="57"/>
    </row>
    <row r="33" spans="1:12" ht="35.25" customHeight="1">
      <c r="A33" s="130"/>
      <c r="B33" s="178"/>
      <c r="C33" s="171"/>
      <c r="D33" s="23" t="s">
        <v>31</v>
      </c>
      <c r="E33" s="24">
        <v>296</v>
      </c>
      <c r="F33" s="24">
        <v>296</v>
      </c>
      <c r="G33" s="24"/>
      <c r="H33" s="24"/>
      <c r="I33" s="24"/>
      <c r="J33" s="24"/>
      <c r="K33" s="25"/>
      <c r="L33" s="25"/>
    </row>
    <row r="34" spans="1:12" ht="35.25" customHeight="1" thickBot="1">
      <c r="A34" s="146"/>
      <c r="B34" s="179"/>
      <c r="C34" s="167"/>
      <c r="D34" s="59" t="s">
        <v>14</v>
      </c>
      <c r="E34" s="60">
        <f>SUM(E32:E33)</f>
        <v>844.6</v>
      </c>
      <c r="F34" s="60">
        <f>SUM(F32:F33)</f>
        <v>844.6</v>
      </c>
      <c r="G34" s="34"/>
      <c r="H34" s="34"/>
      <c r="I34" s="34"/>
      <c r="J34" s="34"/>
      <c r="K34" s="61"/>
      <c r="L34" s="61"/>
    </row>
    <row r="35" spans="1:12" ht="31.5" customHeight="1">
      <c r="A35" s="129">
        <v>8</v>
      </c>
      <c r="B35" s="177" t="s">
        <v>32</v>
      </c>
      <c r="C35" s="168">
        <v>112</v>
      </c>
      <c r="D35" s="55" t="s">
        <v>33</v>
      </c>
      <c r="E35" s="56">
        <v>193.82</v>
      </c>
      <c r="F35" s="56">
        <v>193.82</v>
      </c>
      <c r="G35" s="56"/>
      <c r="H35" s="56"/>
      <c r="I35" s="56"/>
      <c r="J35" s="56"/>
      <c r="K35" s="56"/>
      <c r="L35" s="56"/>
    </row>
    <row r="36" spans="1:12" ht="31.5" customHeight="1">
      <c r="A36" s="130"/>
      <c r="B36" s="178"/>
      <c r="C36" s="169"/>
      <c r="D36" s="23" t="s">
        <v>34</v>
      </c>
      <c r="E36" s="24">
        <v>6396.06</v>
      </c>
      <c r="F36" s="24">
        <v>6396.06</v>
      </c>
      <c r="G36" s="24"/>
      <c r="H36" s="24"/>
      <c r="I36" s="24"/>
      <c r="J36" s="24"/>
      <c r="K36" s="24"/>
      <c r="L36" s="24"/>
    </row>
    <row r="37" spans="1:12" ht="31.5" customHeight="1">
      <c r="A37" s="130"/>
      <c r="B37" s="178"/>
      <c r="C37" s="169"/>
      <c r="D37" s="23" t="s">
        <v>35</v>
      </c>
      <c r="E37" s="24">
        <v>1356.74</v>
      </c>
      <c r="F37" s="24">
        <v>1356.74</v>
      </c>
      <c r="G37" s="24"/>
      <c r="H37" s="24"/>
      <c r="I37" s="24"/>
      <c r="J37" s="24"/>
      <c r="K37" s="24"/>
      <c r="L37" s="24"/>
    </row>
    <row r="38" spans="1:12" ht="31.5" customHeight="1">
      <c r="A38" s="130"/>
      <c r="B38" s="178"/>
      <c r="C38" s="169"/>
      <c r="D38" s="23" t="s">
        <v>36</v>
      </c>
      <c r="E38" s="24">
        <v>4070.22</v>
      </c>
      <c r="F38" s="24">
        <v>4070.22</v>
      </c>
      <c r="G38" s="24"/>
      <c r="H38" s="24"/>
      <c r="I38" s="24"/>
      <c r="J38" s="24"/>
      <c r="K38" s="24"/>
      <c r="L38" s="24"/>
    </row>
    <row r="39" spans="1:12" ht="31.5" customHeight="1" thickBot="1">
      <c r="A39" s="146"/>
      <c r="B39" s="179"/>
      <c r="C39" s="170"/>
      <c r="D39" s="59" t="s">
        <v>14</v>
      </c>
      <c r="E39" s="60">
        <f>SUM(E35:E38)</f>
        <v>12016.84</v>
      </c>
      <c r="F39" s="60">
        <f>SUM(F35:F38)</f>
        <v>12016.84</v>
      </c>
      <c r="G39" s="60"/>
      <c r="H39" s="60"/>
      <c r="I39" s="60"/>
      <c r="J39" s="60"/>
      <c r="K39" s="34"/>
      <c r="L39" s="34"/>
    </row>
    <row r="40" spans="1:12" ht="25.5" customHeight="1">
      <c r="A40" s="129"/>
      <c r="B40" s="175" t="s">
        <v>37</v>
      </c>
      <c r="C40" s="166">
        <v>110</v>
      </c>
      <c r="D40" s="110" t="s">
        <v>38</v>
      </c>
      <c r="E40" s="56">
        <v>959.8</v>
      </c>
      <c r="F40" s="56">
        <v>959.8</v>
      </c>
      <c r="G40" s="56"/>
      <c r="H40" s="56"/>
      <c r="I40" s="56"/>
      <c r="J40" s="56"/>
      <c r="K40" s="56"/>
      <c r="L40" s="56"/>
    </row>
    <row r="41" spans="1:12" ht="25.5" customHeight="1" thickBot="1">
      <c r="A41" s="146"/>
      <c r="B41" s="176"/>
      <c r="C41" s="167"/>
      <c r="D41" s="66" t="s">
        <v>14</v>
      </c>
      <c r="E41" s="60">
        <f>SUM(E40)</f>
        <v>959.8</v>
      </c>
      <c r="F41" s="60">
        <f>SUM(F40)</f>
        <v>959.8</v>
      </c>
      <c r="G41" s="34"/>
      <c r="H41" s="34"/>
      <c r="I41" s="34"/>
      <c r="J41" s="34"/>
      <c r="K41" s="34"/>
      <c r="L41" s="34"/>
    </row>
    <row r="42" spans="1:12" ht="25.5" customHeight="1">
      <c r="A42" s="129">
        <v>10</v>
      </c>
      <c r="B42" s="156" t="s">
        <v>39</v>
      </c>
      <c r="C42" s="158">
        <v>23</v>
      </c>
      <c r="D42" s="67" t="s">
        <v>40</v>
      </c>
      <c r="E42" s="68">
        <v>959.8</v>
      </c>
      <c r="F42" s="68">
        <v>959.8</v>
      </c>
      <c r="G42" s="68"/>
      <c r="H42" s="68"/>
      <c r="I42" s="68"/>
      <c r="J42" s="68"/>
      <c r="K42" s="56"/>
      <c r="L42" s="56"/>
    </row>
    <row r="43" spans="1:12" ht="25.5" customHeight="1" thickBot="1">
      <c r="A43" s="146"/>
      <c r="B43" s="157"/>
      <c r="C43" s="150"/>
      <c r="D43" s="66" t="s">
        <v>14</v>
      </c>
      <c r="E43" s="60">
        <f>SUM(E42)</f>
        <v>959.8</v>
      </c>
      <c r="F43" s="60">
        <f>SUM(F42)</f>
        <v>959.8</v>
      </c>
      <c r="G43" s="60"/>
      <c r="H43" s="60"/>
      <c r="I43" s="60"/>
      <c r="J43" s="60"/>
      <c r="K43" s="34"/>
      <c r="L43" s="34"/>
    </row>
    <row r="44" spans="1:12" ht="25.5" customHeight="1">
      <c r="A44" s="129">
        <v>11</v>
      </c>
      <c r="B44" s="156" t="s">
        <v>41</v>
      </c>
      <c r="C44" s="158">
        <v>24</v>
      </c>
      <c r="D44" s="67" t="s">
        <v>42</v>
      </c>
      <c r="E44" s="68">
        <v>569.72</v>
      </c>
      <c r="F44" s="68">
        <v>569.72</v>
      </c>
      <c r="G44" s="68"/>
      <c r="H44" s="68"/>
      <c r="I44" s="68"/>
      <c r="J44" s="68"/>
      <c r="K44" s="56"/>
      <c r="L44" s="56"/>
    </row>
    <row r="45" spans="1:12" ht="25.5" customHeight="1" thickBot="1">
      <c r="A45" s="146"/>
      <c r="B45" s="157"/>
      <c r="C45" s="150"/>
      <c r="D45" s="66" t="s">
        <v>14</v>
      </c>
      <c r="E45" s="60">
        <f>SUM(E44)</f>
        <v>569.72</v>
      </c>
      <c r="F45" s="60">
        <f>SUM(F44)</f>
        <v>569.72</v>
      </c>
      <c r="G45" s="60"/>
      <c r="H45" s="60"/>
      <c r="I45" s="60"/>
      <c r="J45" s="60"/>
      <c r="K45" s="34"/>
      <c r="L45" s="34"/>
    </row>
    <row r="46" spans="1:12" ht="25.5" customHeight="1">
      <c r="A46" s="129">
        <v>12</v>
      </c>
      <c r="B46" s="156" t="s">
        <v>43</v>
      </c>
      <c r="C46" s="158">
        <v>28</v>
      </c>
      <c r="D46" s="67" t="s">
        <v>44</v>
      </c>
      <c r="E46" s="68">
        <v>2676.79</v>
      </c>
      <c r="F46" s="68">
        <v>2676.79</v>
      </c>
      <c r="G46" s="68"/>
      <c r="H46" s="68"/>
      <c r="I46" s="68"/>
      <c r="J46" s="68"/>
      <c r="K46" s="56"/>
      <c r="L46" s="56"/>
    </row>
    <row r="47" spans="1:12" ht="25.5" customHeight="1">
      <c r="A47" s="130"/>
      <c r="B47" s="145"/>
      <c r="C47" s="142"/>
      <c r="D47" s="37" t="s">
        <v>45</v>
      </c>
      <c r="E47" s="38">
        <v>1343.69</v>
      </c>
      <c r="F47" s="38">
        <v>1343.69</v>
      </c>
      <c r="G47" s="38"/>
      <c r="H47" s="38"/>
      <c r="I47" s="38"/>
      <c r="J47" s="38"/>
      <c r="K47" s="32"/>
      <c r="L47" s="32"/>
    </row>
    <row r="48" spans="1:12" ht="25.5" customHeight="1">
      <c r="A48" s="130"/>
      <c r="B48" s="145"/>
      <c r="C48" s="142"/>
      <c r="D48" s="37" t="s">
        <v>46</v>
      </c>
      <c r="E48" s="38">
        <v>3246.64</v>
      </c>
      <c r="F48" s="38">
        <v>3246.64</v>
      </c>
      <c r="G48" s="38"/>
      <c r="H48" s="38"/>
      <c r="I48" s="38"/>
      <c r="J48" s="38"/>
      <c r="K48" s="32"/>
      <c r="L48" s="32"/>
    </row>
    <row r="49" spans="1:12" ht="25.5" customHeight="1">
      <c r="A49" s="130"/>
      <c r="B49" s="145"/>
      <c r="C49" s="142"/>
      <c r="D49" s="37" t="s">
        <v>47</v>
      </c>
      <c r="E49" s="38">
        <v>1814.2</v>
      </c>
      <c r="F49" s="38">
        <v>1814.2</v>
      </c>
      <c r="G49" s="38"/>
      <c r="H49" s="38"/>
      <c r="I49" s="38"/>
      <c r="J49" s="38"/>
      <c r="K49" s="32"/>
      <c r="L49" s="32"/>
    </row>
    <row r="50" spans="1:12" ht="25.5" customHeight="1">
      <c r="A50" s="130"/>
      <c r="B50" s="145"/>
      <c r="C50" s="142"/>
      <c r="D50" s="37" t="s">
        <v>48</v>
      </c>
      <c r="E50" s="38">
        <v>2490.39</v>
      </c>
      <c r="F50" s="38">
        <v>2490.39</v>
      </c>
      <c r="G50" s="38"/>
      <c r="H50" s="38"/>
      <c r="I50" s="38"/>
      <c r="J50" s="38"/>
      <c r="K50" s="32"/>
      <c r="L50" s="32"/>
    </row>
    <row r="51" spans="1:12" ht="25.5" customHeight="1">
      <c r="A51" s="130"/>
      <c r="B51" s="145"/>
      <c r="C51" s="142"/>
      <c r="D51" s="37" t="s">
        <v>49</v>
      </c>
      <c r="E51" s="38">
        <v>131.54</v>
      </c>
      <c r="F51" s="38">
        <v>131.54</v>
      </c>
      <c r="G51" s="38"/>
      <c r="H51" s="38"/>
      <c r="I51" s="38"/>
      <c r="J51" s="38"/>
      <c r="K51" s="32"/>
      <c r="L51" s="32"/>
    </row>
    <row r="52" spans="1:12" ht="25.5" customHeight="1">
      <c r="A52" s="130"/>
      <c r="B52" s="145"/>
      <c r="C52" s="142"/>
      <c r="D52" s="37" t="s">
        <v>50</v>
      </c>
      <c r="E52" s="38">
        <v>263.08</v>
      </c>
      <c r="F52" s="38">
        <v>263.08</v>
      </c>
      <c r="G52" s="38"/>
      <c r="H52" s="38"/>
      <c r="I52" s="38"/>
      <c r="J52" s="38"/>
      <c r="K52" s="32"/>
      <c r="L52" s="32"/>
    </row>
    <row r="53" spans="1:12" ht="25.5" customHeight="1">
      <c r="A53" s="130"/>
      <c r="B53" s="145"/>
      <c r="C53" s="142"/>
      <c r="D53" s="37" t="s">
        <v>51</v>
      </c>
      <c r="E53" s="38">
        <v>1187.94</v>
      </c>
      <c r="F53" s="38">
        <v>1187.94</v>
      </c>
      <c r="G53" s="38"/>
      <c r="H53" s="38"/>
      <c r="I53" s="38"/>
      <c r="J53" s="38"/>
      <c r="K53" s="32"/>
      <c r="L53" s="32"/>
    </row>
    <row r="54" spans="1:12" ht="25.5" customHeight="1">
      <c r="A54" s="130"/>
      <c r="B54" s="145"/>
      <c r="C54" s="142"/>
      <c r="D54" s="37" t="s">
        <v>52</v>
      </c>
      <c r="E54" s="38">
        <v>910.29</v>
      </c>
      <c r="F54" s="38">
        <v>910.29</v>
      </c>
      <c r="G54" s="38"/>
      <c r="H54" s="38"/>
      <c r="I54" s="38"/>
      <c r="J54" s="38"/>
      <c r="K54" s="32"/>
      <c r="L54" s="32"/>
    </row>
    <row r="55" spans="1:12" ht="25.5" customHeight="1">
      <c r="A55" s="130"/>
      <c r="B55" s="145"/>
      <c r="C55" s="142"/>
      <c r="D55" s="37" t="s">
        <v>53</v>
      </c>
      <c r="E55" s="38">
        <v>1563.11</v>
      </c>
      <c r="F55" s="38">
        <v>1563.11</v>
      </c>
      <c r="G55" s="38"/>
      <c r="H55" s="38"/>
      <c r="I55" s="38"/>
      <c r="J55" s="38"/>
      <c r="K55" s="32"/>
      <c r="L55" s="32"/>
    </row>
    <row r="56" spans="1:12" ht="25.5" customHeight="1">
      <c r="A56" s="130"/>
      <c r="B56" s="145"/>
      <c r="C56" s="142"/>
      <c r="D56" s="37" t="s">
        <v>54</v>
      </c>
      <c r="E56" s="38">
        <v>3010.11</v>
      </c>
      <c r="F56" s="38">
        <v>3010.11</v>
      </c>
      <c r="G56" s="38"/>
      <c r="H56" s="38"/>
      <c r="I56" s="38"/>
      <c r="J56" s="38"/>
      <c r="K56" s="32"/>
      <c r="L56" s="32"/>
    </row>
    <row r="57" spans="1:12" ht="25.5" customHeight="1">
      <c r="A57" s="130"/>
      <c r="B57" s="145"/>
      <c r="C57" s="142"/>
      <c r="D57" s="37" t="s">
        <v>55</v>
      </c>
      <c r="E57" s="38">
        <v>131.54</v>
      </c>
      <c r="F57" s="38">
        <v>131.54</v>
      </c>
      <c r="G57" s="38"/>
      <c r="H57" s="38"/>
      <c r="I57" s="38"/>
      <c r="J57" s="38"/>
      <c r="K57" s="32"/>
      <c r="L57" s="32"/>
    </row>
    <row r="58" spans="1:12" ht="25.5" customHeight="1" thickBot="1">
      <c r="A58" s="146"/>
      <c r="B58" s="157"/>
      <c r="C58" s="150"/>
      <c r="D58" s="66" t="s">
        <v>14</v>
      </c>
      <c r="E58" s="60">
        <f>SUM(E46:E57)</f>
        <v>18769.320000000003</v>
      </c>
      <c r="F58" s="60">
        <f>SUM(F46:F57)</f>
        <v>18769.320000000003</v>
      </c>
      <c r="G58" s="60"/>
      <c r="H58" s="60"/>
      <c r="I58" s="60"/>
      <c r="J58" s="60"/>
      <c r="K58" s="34"/>
      <c r="L58" s="34"/>
    </row>
    <row r="59" spans="1:14" s="39" customFormat="1" ht="25.5" customHeight="1">
      <c r="A59" s="129">
        <v>13</v>
      </c>
      <c r="B59" s="153" t="s">
        <v>56</v>
      </c>
      <c r="C59" s="152">
        <v>102</v>
      </c>
      <c r="D59" s="67" t="s">
        <v>57</v>
      </c>
      <c r="E59" s="68">
        <v>193.82</v>
      </c>
      <c r="F59" s="68">
        <v>193.82</v>
      </c>
      <c r="G59" s="68"/>
      <c r="H59" s="68"/>
      <c r="I59" s="68"/>
      <c r="J59" s="68"/>
      <c r="K59" s="56"/>
      <c r="L59" s="56"/>
      <c r="M59" s="12"/>
      <c r="N59" s="12"/>
    </row>
    <row r="60" spans="1:12" ht="25.5" customHeight="1">
      <c r="A60" s="130"/>
      <c r="B60" s="154"/>
      <c r="C60" s="124"/>
      <c r="D60" s="36" t="s">
        <v>58</v>
      </c>
      <c r="E60" s="29">
        <v>193.82</v>
      </c>
      <c r="F60" s="29">
        <v>193.82</v>
      </c>
      <c r="G60" s="29"/>
      <c r="H60" s="29"/>
      <c r="I60" s="29"/>
      <c r="J60" s="29"/>
      <c r="K60" s="24"/>
      <c r="L60" s="24"/>
    </row>
    <row r="61" spans="1:12" ht="30" customHeight="1" thickBot="1">
      <c r="A61" s="146"/>
      <c r="B61" s="155"/>
      <c r="C61" s="151"/>
      <c r="D61" s="66" t="s">
        <v>14</v>
      </c>
      <c r="E61" s="60">
        <f>SUM(E59:E60)</f>
        <v>387.64</v>
      </c>
      <c r="F61" s="60">
        <f>SUM(F59:F60)</f>
        <v>387.64</v>
      </c>
      <c r="G61" s="60"/>
      <c r="H61" s="60"/>
      <c r="I61" s="60"/>
      <c r="J61" s="60"/>
      <c r="K61" s="34"/>
      <c r="L61" s="34"/>
    </row>
    <row r="62" spans="1:12" ht="15.75" hidden="1" thickBot="1">
      <c r="A62" s="40"/>
      <c r="B62" s="33"/>
      <c r="C62" s="30"/>
      <c r="D62" s="42"/>
      <c r="E62" s="43"/>
      <c r="F62" s="43"/>
      <c r="G62" s="43"/>
      <c r="H62" s="43"/>
      <c r="I62" s="43"/>
      <c r="J62" s="43"/>
      <c r="K62" s="41"/>
      <c r="L62" s="41"/>
    </row>
    <row r="63" spans="1:12" ht="34.5" customHeight="1">
      <c r="A63" s="129">
        <v>14</v>
      </c>
      <c r="B63" s="136" t="s">
        <v>59</v>
      </c>
      <c r="C63" s="147">
        <v>104</v>
      </c>
      <c r="D63" s="69" t="s">
        <v>60</v>
      </c>
      <c r="E63" s="70">
        <v>193.82</v>
      </c>
      <c r="F63" s="70">
        <v>193.82</v>
      </c>
      <c r="G63" s="70"/>
      <c r="H63" s="70"/>
      <c r="I63" s="70"/>
      <c r="J63" s="70"/>
      <c r="K63" s="71"/>
      <c r="L63" s="71"/>
    </row>
    <row r="64" spans="1:12" ht="34.5" customHeight="1">
      <c r="A64" s="130"/>
      <c r="B64" s="137"/>
      <c r="C64" s="148"/>
      <c r="D64" s="37" t="s">
        <v>61</v>
      </c>
      <c r="E64" s="38">
        <v>193.82</v>
      </c>
      <c r="F64" s="38">
        <v>193.82</v>
      </c>
      <c r="G64" s="38"/>
      <c r="H64" s="38"/>
      <c r="I64" s="38"/>
      <c r="J64" s="38"/>
      <c r="K64" s="32"/>
      <c r="L64" s="32"/>
    </row>
    <row r="65" spans="1:12" ht="34.5" customHeight="1" thickBot="1">
      <c r="A65" s="146"/>
      <c r="B65" s="138"/>
      <c r="C65" s="149"/>
      <c r="D65" s="66" t="s">
        <v>14</v>
      </c>
      <c r="E65" s="60">
        <f>SUM(E63:E64)</f>
        <v>387.64</v>
      </c>
      <c r="F65" s="60">
        <f>SUM(F63:F64)</f>
        <v>387.64</v>
      </c>
      <c r="G65" s="111"/>
      <c r="H65" s="111"/>
      <c r="I65" s="111"/>
      <c r="J65" s="111"/>
      <c r="K65" s="34"/>
      <c r="L65" s="34"/>
    </row>
    <row r="66" spans="1:12" ht="37.5" customHeight="1">
      <c r="A66" s="129">
        <v>15</v>
      </c>
      <c r="B66" s="131" t="s">
        <v>62</v>
      </c>
      <c r="C66" s="143">
        <v>26</v>
      </c>
      <c r="D66" s="67" t="s">
        <v>63</v>
      </c>
      <c r="E66" s="68">
        <v>2086.52</v>
      </c>
      <c r="F66" s="68">
        <v>2086.52</v>
      </c>
      <c r="G66" s="68"/>
      <c r="H66" s="68"/>
      <c r="I66" s="68"/>
      <c r="J66" s="68"/>
      <c r="K66" s="56"/>
      <c r="L66" s="72"/>
    </row>
    <row r="67" spans="1:12" ht="37.5" customHeight="1" thickBot="1">
      <c r="A67" s="130"/>
      <c r="B67" s="127"/>
      <c r="C67" s="144"/>
      <c r="D67" s="35" t="s">
        <v>14</v>
      </c>
      <c r="E67" s="31">
        <f>SUM(E66)</f>
        <v>2086.52</v>
      </c>
      <c r="F67" s="31">
        <f>SUM(F66)</f>
        <v>2086.52</v>
      </c>
      <c r="G67" s="31"/>
      <c r="H67" s="31"/>
      <c r="I67" s="31"/>
      <c r="J67" s="31"/>
      <c r="K67" s="32"/>
      <c r="L67" s="74"/>
    </row>
    <row r="68" spans="1:12" ht="37.5" customHeight="1">
      <c r="A68" s="119">
        <v>16</v>
      </c>
      <c r="B68" s="136" t="s">
        <v>64</v>
      </c>
      <c r="C68" s="139">
        <v>31</v>
      </c>
      <c r="D68" s="75" t="s">
        <v>65</v>
      </c>
      <c r="E68" s="68">
        <v>505.2</v>
      </c>
      <c r="F68" s="68">
        <v>505.2</v>
      </c>
      <c r="G68" s="68"/>
      <c r="H68" s="68"/>
      <c r="I68" s="68"/>
      <c r="J68" s="68"/>
      <c r="K68" s="56"/>
      <c r="L68" s="72"/>
    </row>
    <row r="69" spans="1:12" ht="37.5" customHeight="1">
      <c r="A69" s="118"/>
      <c r="B69" s="137"/>
      <c r="C69" s="140"/>
      <c r="D69" s="96" t="s">
        <v>66</v>
      </c>
      <c r="E69" s="97">
        <v>284.86</v>
      </c>
      <c r="F69" s="97">
        <v>284.86</v>
      </c>
      <c r="G69" s="97"/>
      <c r="H69" s="97"/>
      <c r="I69" s="97"/>
      <c r="J69" s="97"/>
      <c r="K69" s="41"/>
      <c r="L69" s="91"/>
    </row>
    <row r="70" spans="1:12" ht="37.5" customHeight="1">
      <c r="A70" s="118"/>
      <c r="B70" s="137"/>
      <c r="C70" s="140"/>
      <c r="D70" s="96" t="s">
        <v>67</v>
      </c>
      <c r="E70" s="97">
        <v>252.6</v>
      </c>
      <c r="F70" s="97">
        <v>252.6</v>
      </c>
      <c r="G70" s="97"/>
      <c r="H70" s="97"/>
      <c r="I70" s="97"/>
      <c r="J70" s="97"/>
      <c r="K70" s="41"/>
      <c r="L70" s="91"/>
    </row>
    <row r="71" spans="1:12" ht="37.5" customHeight="1" thickBot="1">
      <c r="A71" s="123"/>
      <c r="B71" s="138"/>
      <c r="C71" s="141"/>
      <c r="D71" s="95" t="s">
        <v>14</v>
      </c>
      <c r="E71" s="60">
        <f>SUM(E68:E70)</f>
        <v>1042.6599999999999</v>
      </c>
      <c r="F71" s="60">
        <f>SUM(F68:F70)</f>
        <v>1042.6599999999999</v>
      </c>
      <c r="G71" s="60"/>
      <c r="H71" s="60"/>
      <c r="I71" s="60"/>
      <c r="J71" s="60"/>
      <c r="K71" s="34"/>
      <c r="L71" s="73"/>
    </row>
    <row r="72" spans="1:12" ht="37.5" customHeight="1">
      <c r="A72" s="119"/>
      <c r="B72" s="131" t="s">
        <v>68</v>
      </c>
      <c r="C72" s="121">
        <v>32</v>
      </c>
      <c r="D72" s="99" t="s">
        <v>69</v>
      </c>
      <c r="E72" s="68">
        <v>1073.34</v>
      </c>
      <c r="F72" s="68">
        <v>1073.34</v>
      </c>
      <c r="G72" s="68"/>
      <c r="H72" s="68"/>
      <c r="I72" s="68"/>
      <c r="J72" s="68"/>
      <c r="K72" s="56"/>
      <c r="L72" s="56"/>
    </row>
    <row r="73" spans="1:12" ht="37.5" customHeight="1">
      <c r="A73" s="118"/>
      <c r="B73" s="132"/>
      <c r="C73" s="125"/>
      <c r="D73" s="92" t="s">
        <v>70</v>
      </c>
      <c r="E73" s="29">
        <v>14870.22</v>
      </c>
      <c r="F73" s="29">
        <v>14870.22</v>
      </c>
      <c r="G73" s="90"/>
      <c r="H73" s="90"/>
      <c r="I73" s="90"/>
      <c r="J73" s="90"/>
      <c r="K73" s="24"/>
      <c r="L73" s="24"/>
    </row>
    <row r="74" spans="1:12" ht="37.5" customHeight="1">
      <c r="A74" s="118"/>
      <c r="B74" s="132"/>
      <c r="C74" s="125"/>
      <c r="D74" s="98" t="s">
        <v>71</v>
      </c>
      <c r="E74" s="38">
        <v>14268.61</v>
      </c>
      <c r="F74" s="38">
        <v>14268.61</v>
      </c>
      <c r="G74" s="31"/>
      <c r="H74" s="31"/>
      <c r="I74" s="31"/>
      <c r="J74" s="31"/>
      <c r="K74" s="32"/>
      <c r="L74" s="32"/>
    </row>
    <row r="75" spans="1:12" ht="37.5" customHeight="1">
      <c r="A75" s="118"/>
      <c r="B75" s="132"/>
      <c r="C75" s="125"/>
      <c r="D75" s="98" t="s">
        <v>72</v>
      </c>
      <c r="E75" s="38">
        <v>1263.66</v>
      </c>
      <c r="F75" s="38">
        <v>1263.66</v>
      </c>
      <c r="G75" s="31"/>
      <c r="H75" s="31"/>
      <c r="I75" s="31"/>
      <c r="J75" s="31"/>
      <c r="K75" s="32"/>
      <c r="L75" s="32"/>
    </row>
    <row r="76" spans="1:12" ht="37.5" customHeight="1">
      <c r="A76" s="118"/>
      <c r="B76" s="132"/>
      <c r="C76" s="125"/>
      <c r="D76" s="98" t="s">
        <v>73</v>
      </c>
      <c r="E76" s="38">
        <v>14268.61</v>
      </c>
      <c r="F76" s="38">
        <v>14268.61</v>
      </c>
      <c r="G76" s="31"/>
      <c r="H76" s="31"/>
      <c r="I76" s="31"/>
      <c r="J76" s="31"/>
      <c r="K76" s="32"/>
      <c r="L76" s="32"/>
    </row>
    <row r="77" spans="1:12" ht="37.5" customHeight="1">
      <c r="A77" s="118"/>
      <c r="B77" s="132"/>
      <c r="C77" s="125"/>
      <c r="D77" s="98" t="s">
        <v>145</v>
      </c>
      <c r="E77" s="38">
        <v>26872.28</v>
      </c>
      <c r="F77" s="38">
        <v>19384.22</v>
      </c>
      <c r="G77" s="38">
        <v>3505.46</v>
      </c>
      <c r="H77" s="38">
        <v>3982.6</v>
      </c>
      <c r="I77" s="31"/>
      <c r="J77" s="31"/>
      <c r="K77" s="32"/>
      <c r="L77" s="32">
        <v>0</v>
      </c>
    </row>
    <row r="78" spans="1:12" ht="37.5" customHeight="1">
      <c r="A78" s="118"/>
      <c r="B78" s="132"/>
      <c r="C78" s="125"/>
      <c r="D78" s="98" t="s">
        <v>146</v>
      </c>
      <c r="E78" s="38">
        <v>4225.6</v>
      </c>
      <c r="F78" s="38">
        <v>543.02</v>
      </c>
      <c r="G78" s="31"/>
      <c r="H78" s="38"/>
      <c r="I78" s="38">
        <v>3682.58</v>
      </c>
      <c r="J78" s="31"/>
      <c r="K78" s="32"/>
      <c r="L78" s="32">
        <v>0</v>
      </c>
    </row>
    <row r="79" spans="1:12" ht="37.5" customHeight="1" thickBot="1">
      <c r="A79" s="134"/>
      <c r="B79" s="133"/>
      <c r="C79" s="135"/>
      <c r="D79" s="93" t="s">
        <v>14</v>
      </c>
      <c r="E79" s="31">
        <f>SUM(E72:E78)</f>
        <v>76842.32</v>
      </c>
      <c r="F79" s="31">
        <f>SUM(F72:F78)</f>
        <v>65671.68000000001</v>
      </c>
      <c r="G79" s="31">
        <v>3505.46</v>
      </c>
      <c r="H79" s="31">
        <v>3982.6</v>
      </c>
      <c r="I79" s="31">
        <v>3682.58</v>
      </c>
      <c r="J79" s="31"/>
      <c r="K79" s="31"/>
      <c r="L79" s="31">
        <v>0</v>
      </c>
    </row>
    <row r="80" spans="1:12" ht="37.5" customHeight="1">
      <c r="A80" s="119"/>
      <c r="B80" s="120" t="s">
        <v>74</v>
      </c>
      <c r="C80" s="126">
        <v>61</v>
      </c>
      <c r="D80" s="75" t="s">
        <v>75</v>
      </c>
      <c r="E80" s="68">
        <v>775.28</v>
      </c>
      <c r="F80" s="68">
        <v>775.28</v>
      </c>
      <c r="G80" s="94"/>
      <c r="H80" s="94"/>
      <c r="I80" s="94"/>
      <c r="J80" s="94"/>
      <c r="K80" s="56"/>
      <c r="L80" s="56"/>
    </row>
    <row r="81" spans="1:12" ht="37.5" customHeight="1">
      <c r="A81" s="122"/>
      <c r="B81" s="122"/>
      <c r="C81" s="127"/>
      <c r="D81" s="112" t="s">
        <v>76</v>
      </c>
      <c r="E81" s="29">
        <v>581.46</v>
      </c>
      <c r="F81" s="29">
        <v>581.46</v>
      </c>
      <c r="G81" s="90"/>
      <c r="H81" s="90"/>
      <c r="I81" s="90"/>
      <c r="J81" s="90"/>
      <c r="K81" s="24"/>
      <c r="L81" s="24"/>
    </row>
    <row r="82" spans="1:12" ht="37.5" customHeight="1">
      <c r="A82" s="122"/>
      <c r="B82" s="122"/>
      <c r="C82" s="127"/>
      <c r="D82" s="112" t="s">
        <v>77</v>
      </c>
      <c r="E82" s="29">
        <v>193.82</v>
      </c>
      <c r="F82" s="29">
        <v>193.82</v>
      </c>
      <c r="G82" s="90"/>
      <c r="H82" s="90"/>
      <c r="I82" s="90"/>
      <c r="J82" s="90"/>
      <c r="K82" s="24"/>
      <c r="L82" s="24"/>
    </row>
    <row r="83" spans="1:12" ht="37.5" customHeight="1" thickBot="1">
      <c r="A83" s="123"/>
      <c r="B83" s="123"/>
      <c r="C83" s="128"/>
      <c r="D83" s="113" t="s">
        <v>14</v>
      </c>
      <c r="E83" s="31">
        <f>SUM(E80:E82)</f>
        <v>1550.56</v>
      </c>
      <c r="F83" s="31">
        <f>SUM(F80:F82)</f>
        <v>1550.56</v>
      </c>
      <c r="G83" s="31"/>
      <c r="H83" s="31"/>
      <c r="I83" s="31"/>
      <c r="J83" s="31"/>
      <c r="K83" s="32"/>
      <c r="L83" s="32"/>
    </row>
    <row r="84" spans="1:12" ht="37.5" customHeight="1">
      <c r="A84" s="119"/>
      <c r="B84" s="120" t="s">
        <v>78</v>
      </c>
      <c r="C84" s="121">
        <v>38</v>
      </c>
      <c r="D84" s="75" t="s">
        <v>79</v>
      </c>
      <c r="E84" s="68">
        <v>252.52</v>
      </c>
      <c r="F84" s="68">
        <v>252.52</v>
      </c>
      <c r="G84" s="94"/>
      <c r="H84" s="94"/>
      <c r="I84" s="94"/>
      <c r="J84" s="94"/>
      <c r="K84" s="56"/>
      <c r="L84" s="56"/>
    </row>
    <row r="85" spans="1:12" ht="37.5" customHeight="1">
      <c r="A85" s="122"/>
      <c r="B85" s="122"/>
      <c r="C85" s="122"/>
      <c r="D85" s="112" t="s">
        <v>80</v>
      </c>
      <c r="E85" s="29">
        <v>2837.83</v>
      </c>
      <c r="F85" s="29">
        <v>2837.83</v>
      </c>
      <c r="G85" s="90"/>
      <c r="H85" s="90"/>
      <c r="I85" s="90"/>
      <c r="J85" s="90"/>
      <c r="K85" s="24"/>
      <c r="L85" s="24"/>
    </row>
    <row r="86" spans="1:12" ht="37.5" customHeight="1">
      <c r="A86" s="122"/>
      <c r="B86" s="122"/>
      <c r="C86" s="122"/>
      <c r="D86" s="112" t="s">
        <v>81</v>
      </c>
      <c r="E86" s="29">
        <v>1466.38</v>
      </c>
      <c r="F86" s="29">
        <v>1466.38</v>
      </c>
      <c r="G86" s="90"/>
      <c r="H86" s="90"/>
      <c r="I86" s="90"/>
      <c r="J86" s="90"/>
      <c r="K86" s="24"/>
      <c r="L86" s="24"/>
    </row>
    <row r="87" spans="1:12" ht="37.5" customHeight="1" thickBot="1">
      <c r="A87" s="123"/>
      <c r="B87" s="123"/>
      <c r="C87" s="123"/>
      <c r="D87" s="113" t="s">
        <v>14</v>
      </c>
      <c r="E87" s="31">
        <f>SUM(E84:E86)</f>
        <v>4556.73</v>
      </c>
      <c r="F87" s="31">
        <f>SUM(F84:F86)</f>
        <v>4556.73</v>
      </c>
      <c r="G87" s="31"/>
      <c r="H87" s="31"/>
      <c r="I87" s="31"/>
      <c r="J87" s="31"/>
      <c r="K87" s="32"/>
      <c r="L87" s="32"/>
    </row>
    <row r="88" spans="1:12" ht="37.5" customHeight="1">
      <c r="A88" s="119"/>
      <c r="B88" s="120" t="s">
        <v>82</v>
      </c>
      <c r="C88" s="121">
        <v>35</v>
      </c>
      <c r="D88" s="75" t="s">
        <v>83</v>
      </c>
      <c r="E88" s="68">
        <v>684.78</v>
      </c>
      <c r="F88" s="68">
        <v>684.78</v>
      </c>
      <c r="G88" s="94"/>
      <c r="H88" s="94"/>
      <c r="I88" s="94"/>
      <c r="J88" s="94"/>
      <c r="K88" s="56"/>
      <c r="L88" s="56"/>
    </row>
    <row r="89" spans="1:12" ht="37.5" customHeight="1" thickBot="1">
      <c r="A89" s="123"/>
      <c r="B89" s="123"/>
      <c r="C89" s="123"/>
      <c r="D89" s="113" t="s">
        <v>14</v>
      </c>
      <c r="E89" s="31">
        <f>SUM(E88)</f>
        <v>684.78</v>
      </c>
      <c r="F89" s="31">
        <f>SUM(F88)</f>
        <v>684.78</v>
      </c>
      <c r="G89" s="31"/>
      <c r="H89" s="31"/>
      <c r="I89" s="31"/>
      <c r="J89" s="31"/>
      <c r="K89" s="32"/>
      <c r="L89" s="32"/>
    </row>
    <row r="90" spans="1:12" ht="37.5" customHeight="1">
      <c r="A90" s="119"/>
      <c r="B90" s="120" t="s">
        <v>84</v>
      </c>
      <c r="C90" s="121">
        <v>39</v>
      </c>
      <c r="D90" s="75" t="s">
        <v>85</v>
      </c>
      <c r="E90" s="68">
        <v>252.6</v>
      </c>
      <c r="F90" s="68">
        <v>252.6</v>
      </c>
      <c r="G90" s="94"/>
      <c r="H90" s="94"/>
      <c r="I90" s="94"/>
      <c r="J90" s="94"/>
      <c r="K90" s="56"/>
      <c r="L90" s="56"/>
    </row>
    <row r="91" spans="1:12" ht="37.5" customHeight="1" thickBot="1">
      <c r="A91" s="123"/>
      <c r="B91" s="123"/>
      <c r="C91" s="123"/>
      <c r="D91" s="113" t="s">
        <v>14</v>
      </c>
      <c r="E91" s="31">
        <f>SUM(E90)</f>
        <v>252.6</v>
      </c>
      <c r="F91" s="31">
        <f>SUM(F90)</f>
        <v>252.6</v>
      </c>
      <c r="G91" s="31"/>
      <c r="H91" s="31"/>
      <c r="I91" s="31"/>
      <c r="J91" s="31"/>
      <c r="K91" s="32"/>
      <c r="L91" s="32"/>
    </row>
    <row r="92" spans="1:12" ht="37.5" customHeight="1">
      <c r="A92" s="119"/>
      <c r="B92" s="120" t="s">
        <v>86</v>
      </c>
      <c r="C92" s="121">
        <v>34</v>
      </c>
      <c r="D92" s="75" t="s">
        <v>87</v>
      </c>
      <c r="E92" s="68">
        <v>252.6</v>
      </c>
      <c r="F92" s="68">
        <v>252.6</v>
      </c>
      <c r="G92" s="94"/>
      <c r="H92" s="94"/>
      <c r="I92" s="94"/>
      <c r="J92" s="94"/>
      <c r="K92" s="56"/>
      <c r="L92" s="56"/>
    </row>
    <row r="93" spans="1:12" ht="37.5" customHeight="1">
      <c r="A93" s="118"/>
      <c r="B93" s="122"/>
      <c r="C93" s="125"/>
      <c r="D93" s="112" t="s">
        <v>88</v>
      </c>
      <c r="E93" s="29">
        <v>1056.4</v>
      </c>
      <c r="F93" s="29">
        <v>1056.4</v>
      </c>
      <c r="G93" s="90"/>
      <c r="H93" s="90"/>
      <c r="I93" s="90"/>
      <c r="J93" s="90"/>
      <c r="K93" s="24"/>
      <c r="L93" s="24"/>
    </row>
    <row r="94" spans="1:12" ht="37.5" customHeight="1">
      <c r="A94" s="118"/>
      <c r="B94" s="122"/>
      <c r="C94" s="125"/>
      <c r="D94" s="112" t="s">
        <v>89</v>
      </c>
      <c r="E94" s="29">
        <v>1134.84</v>
      </c>
      <c r="F94" s="29">
        <v>1134.84</v>
      </c>
      <c r="G94" s="90"/>
      <c r="H94" s="90"/>
      <c r="I94" s="90"/>
      <c r="J94" s="90"/>
      <c r="K94" s="24"/>
      <c r="L94" s="24"/>
    </row>
    <row r="95" spans="1:12" ht="37.5" customHeight="1">
      <c r="A95" s="118"/>
      <c r="B95" s="122"/>
      <c r="C95" s="125"/>
      <c r="D95" s="112" t="s">
        <v>90</v>
      </c>
      <c r="E95" s="29">
        <v>11188.8</v>
      </c>
      <c r="F95" s="29">
        <v>11188.8</v>
      </c>
      <c r="G95" s="90"/>
      <c r="H95" s="90"/>
      <c r="I95" s="90"/>
      <c r="J95" s="90"/>
      <c r="K95" s="24"/>
      <c r="L95" s="24"/>
    </row>
    <row r="96" spans="1:12" ht="37.5" customHeight="1">
      <c r="A96" s="118"/>
      <c r="B96" s="122"/>
      <c r="C96" s="125"/>
      <c r="D96" s="112" t="s">
        <v>91</v>
      </c>
      <c r="E96" s="29">
        <v>8841</v>
      </c>
      <c r="F96" s="29">
        <v>8841</v>
      </c>
      <c r="G96" s="90"/>
      <c r="H96" s="90"/>
      <c r="I96" s="90"/>
      <c r="J96" s="90"/>
      <c r="K96" s="24"/>
      <c r="L96" s="24"/>
    </row>
    <row r="97" spans="1:12" ht="37.5" customHeight="1">
      <c r="A97" s="118"/>
      <c r="B97" s="122"/>
      <c r="C97" s="125"/>
      <c r="D97" s="112" t="s">
        <v>92</v>
      </c>
      <c r="E97" s="29">
        <v>96.91</v>
      </c>
      <c r="F97" s="29">
        <v>96.91</v>
      </c>
      <c r="G97" s="90"/>
      <c r="H97" s="90"/>
      <c r="I97" s="90"/>
      <c r="J97" s="90"/>
      <c r="K97" s="24"/>
      <c r="L97" s="24"/>
    </row>
    <row r="98" spans="1:12" ht="37.5" customHeight="1">
      <c r="A98" s="118"/>
      <c r="B98" s="122"/>
      <c r="C98" s="125"/>
      <c r="D98" s="112" t="s">
        <v>93</v>
      </c>
      <c r="E98" s="29">
        <v>129.21</v>
      </c>
      <c r="F98" s="29">
        <v>129.21</v>
      </c>
      <c r="G98" s="90"/>
      <c r="H98" s="90"/>
      <c r="I98" s="90"/>
      <c r="J98" s="90"/>
      <c r="K98" s="24"/>
      <c r="L98" s="24"/>
    </row>
    <row r="99" spans="1:12" ht="37.5" customHeight="1">
      <c r="A99" s="118"/>
      <c r="B99" s="122"/>
      <c r="C99" s="125"/>
      <c r="D99" s="112" t="s">
        <v>94</v>
      </c>
      <c r="E99" s="29">
        <v>252.6</v>
      </c>
      <c r="F99" s="29">
        <v>252.6</v>
      </c>
      <c r="G99" s="90"/>
      <c r="H99" s="90"/>
      <c r="I99" s="90"/>
      <c r="J99" s="90"/>
      <c r="K99" s="24"/>
      <c r="L99" s="24"/>
    </row>
    <row r="100" spans="1:12" ht="37.5" customHeight="1">
      <c r="A100" s="118"/>
      <c r="B100" s="122"/>
      <c r="C100" s="125"/>
      <c r="D100" s="112" t="s">
        <v>95</v>
      </c>
      <c r="E100" s="29">
        <v>1440.54</v>
      </c>
      <c r="F100" s="29">
        <v>1440.54</v>
      </c>
      <c r="G100" s="90"/>
      <c r="H100" s="90"/>
      <c r="I100" s="90"/>
      <c r="J100" s="90"/>
      <c r="K100" s="24"/>
      <c r="L100" s="24"/>
    </row>
    <row r="101" spans="1:12" ht="37.5" customHeight="1">
      <c r="A101" s="118"/>
      <c r="B101" s="122"/>
      <c r="C101" s="125"/>
      <c r="D101" s="112" t="s">
        <v>96</v>
      </c>
      <c r="E101" s="29">
        <v>5898.13</v>
      </c>
      <c r="F101" s="29">
        <v>5898.13</v>
      </c>
      <c r="G101" s="90"/>
      <c r="H101" s="90"/>
      <c r="I101" s="90"/>
      <c r="J101" s="90"/>
      <c r="K101" s="24"/>
      <c r="L101" s="24"/>
    </row>
    <row r="102" spans="1:12" ht="37.5" customHeight="1">
      <c r="A102" s="118"/>
      <c r="B102" s="122"/>
      <c r="C102" s="125"/>
      <c r="D102" s="112" t="s">
        <v>97</v>
      </c>
      <c r="E102" s="29">
        <v>131.54</v>
      </c>
      <c r="F102" s="29">
        <v>131.54</v>
      </c>
      <c r="G102" s="90"/>
      <c r="H102" s="90"/>
      <c r="I102" s="90"/>
      <c r="J102" s="90"/>
      <c r="K102" s="24"/>
      <c r="L102" s="24"/>
    </row>
    <row r="103" spans="1:12" ht="37.5" customHeight="1">
      <c r="A103" s="118"/>
      <c r="B103" s="122"/>
      <c r="C103" s="125"/>
      <c r="D103" s="112" t="s">
        <v>98</v>
      </c>
      <c r="E103" s="29">
        <v>3876.4</v>
      </c>
      <c r="F103" s="29">
        <v>3876.4</v>
      </c>
      <c r="G103" s="90"/>
      <c r="H103" s="90"/>
      <c r="I103" s="90"/>
      <c r="J103" s="90"/>
      <c r="K103" s="24"/>
      <c r="L103" s="24"/>
    </row>
    <row r="104" spans="1:12" ht="37.5" customHeight="1">
      <c r="A104" s="122"/>
      <c r="B104" s="122"/>
      <c r="C104" s="122"/>
      <c r="D104" s="112" t="s">
        <v>99</v>
      </c>
      <c r="E104" s="29">
        <v>296.09</v>
      </c>
      <c r="F104" s="29">
        <v>296.09</v>
      </c>
      <c r="G104" s="90"/>
      <c r="H104" s="90"/>
      <c r="I104" s="90"/>
      <c r="J104" s="90"/>
      <c r="K104" s="24"/>
      <c r="L104" s="24"/>
    </row>
    <row r="105" spans="1:12" ht="37.5" customHeight="1">
      <c r="A105" s="122"/>
      <c r="B105" s="122"/>
      <c r="C105" s="122"/>
      <c r="D105" s="112" t="s">
        <v>100</v>
      </c>
      <c r="E105" s="29">
        <v>4751.76</v>
      </c>
      <c r="F105" s="29">
        <v>4751.76</v>
      </c>
      <c r="G105" s="90"/>
      <c r="H105" s="90"/>
      <c r="I105" s="90"/>
      <c r="J105" s="90"/>
      <c r="K105" s="24"/>
      <c r="L105" s="24"/>
    </row>
    <row r="106" spans="1:12" ht="37.5" customHeight="1">
      <c r="A106" s="122"/>
      <c r="B106" s="122"/>
      <c r="C106" s="122"/>
      <c r="D106" s="112" t="s">
        <v>101</v>
      </c>
      <c r="E106" s="29">
        <v>193.82</v>
      </c>
      <c r="F106" s="29">
        <v>193.82</v>
      </c>
      <c r="G106" s="90"/>
      <c r="H106" s="90"/>
      <c r="I106" s="90"/>
      <c r="J106" s="90"/>
      <c r="K106" s="24"/>
      <c r="L106" s="24"/>
    </row>
    <row r="107" spans="1:12" ht="37.5" customHeight="1">
      <c r="A107" s="122"/>
      <c r="B107" s="122"/>
      <c r="C107" s="122"/>
      <c r="D107" s="112" t="s">
        <v>149</v>
      </c>
      <c r="E107" s="29">
        <v>543.39</v>
      </c>
      <c r="F107" s="29">
        <v>63.6</v>
      </c>
      <c r="G107" s="90"/>
      <c r="H107" s="90"/>
      <c r="I107" s="29"/>
      <c r="J107" s="29">
        <v>479.79</v>
      </c>
      <c r="K107" s="24"/>
      <c r="L107" s="24"/>
    </row>
    <row r="108" spans="1:12" ht="37.5" customHeight="1" thickBot="1">
      <c r="A108" s="123"/>
      <c r="B108" s="123"/>
      <c r="C108" s="123"/>
      <c r="D108" s="113" t="s">
        <v>14</v>
      </c>
      <c r="E108" s="31">
        <f>SUM(E92:E107)</f>
        <v>40084.03</v>
      </c>
      <c r="F108" s="31">
        <f>SUM(F92:F107)</f>
        <v>39604.24</v>
      </c>
      <c r="G108" s="31"/>
      <c r="H108" s="31"/>
      <c r="I108" s="31"/>
      <c r="J108" s="31">
        <v>479.79</v>
      </c>
      <c r="K108" s="32"/>
      <c r="L108" s="32"/>
    </row>
    <row r="109" spans="1:12" ht="37.5" customHeight="1">
      <c r="A109" s="119"/>
      <c r="B109" s="120" t="s">
        <v>102</v>
      </c>
      <c r="C109" s="121">
        <v>105</v>
      </c>
      <c r="D109" s="75" t="s">
        <v>103</v>
      </c>
      <c r="E109" s="68">
        <v>505.2</v>
      </c>
      <c r="F109" s="68">
        <v>505.2</v>
      </c>
      <c r="G109" s="94"/>
      <c r="H109" s="94"/>
      <c r="I109" s="94"/>
      <c r="J109" s="94"/>
      <c r="K109" s="56"/>
      <c r="L109" s="56"/>
    </row>
    <row r="110" spans="1:12" ht="37.5" customHeight="1">
      <c r="A110" s="122"/>
      <c r="B110" s="122"/>
      <c r="C110" s="122"/>
      <c r="D110" s="112" t="s">
        <v>104</v>
      </c>
      <c r="E110" s="29">
        <v>1191.53</v>
      </c>
      <c r="F110" s="29">
        <v>1191.53</v>
      </c>
      <c r="G110" s="90"/>
      <c r="H110" s="90"/>
      <c r="I110" s="90"/>
      <c r="J110" s="90"/>
      <c r="K110" s="24"/>
      <c r="L110" s="24"/>
    </row>
    <row r="111" spans="1:12" ht="37.5" customHeight="1">
      <c r="A111" s="122"/>
      <c r="B111" s="122"/>
      <c r="C111" s="122"/>
      <c r="D111" s="112" t="s">
        <v>105</v>
      </c>
      <c r="E111" s="29">
        <v>757.8</v>
      </c>
      <c r="F111" s="29">
        <v>757.8</v>
      </c>
      <c r="G111" s="90"/>
      <c r="H111" s="90"/>
      <c r="I111" s="90"/>
      <c r="J111" s="90"/>
      <c r="K111" s="24"/>
      <c r="L111" s="24"/>
    </row>
    <row r="112" spans="1:12" ht="37.5" customHeight="1">
      <c r="A112" s="122"/>
      <c r="B112" s="122"/>
      <c r="C112" s="122"/>
      <c r="D112" s="112" t="s">
        <v>106</v>
      </c>
      <c r="E112" s="29">
        <v>757.8</v>
      </c>
      <c r="F112" s="29">
        <v>757.8</v>
      </c>
      <c r="G112" s="90"/>
      <c r="H112" s="90"/>
      <c r="I112" s="90"/>
      <c r="J112" s="90"/>
      <c r="K112" s="24"/>
      <c r="L112" s="24"/>
    </row>
    <row r="113" spans="1:12" ht="37.5" customHeight="1" thickBot="1">
      <c r="A113" s="123"/>
      <c r="B113" s="123"/>
      <c r="C113" s="123"/>
      <c r="D113" s="113" t="s">
        <v>14</v>
      </c>
      <c r="E113" s="31">
        <f>SUM(E109:E112)</f>
        <v>3212.33</v>
      </c>
      <c r="F113" s="31">
        <f>SUM(F109:F112)</f>
        <v>3212.33</v>
      </c>
      <c r="G113" s="31"/>
      <c r="H113" s="31"/>
      <c r="I113" s="31"/>
      <c r="J113" s="31"/>
      <c r="K113" s="32"/>
      <c r="L113" s="32"/>
    </row>
    <row r="114" spans="1:12" ht="37.5" customHeight="1">
      <c r="A114" s="119"/>
      <c r="B114" s="120" t="s">
        <v>107</v>
      </c>
      <c r="C114" s="121">
        <v>56</v>
      </c>
      <c r="D114" s="75" t="s">
        <v>108</v>
      </c>
      <c r="E114" s="68">
        <v>2480</v>
      </c>
      <c r="F114" s="68">
        <v>2480</v>
      </c>
      <c r="G114" s="94"/>
      <c r="H114" s="94"/>
      <c r="I114" s="94"/>
      <c r="J114" s="94"/>
      <c r="K114" s="56"/>
      <c r="L114" s="56"/>
    </row>
    <row r="115" spans="1:12" ht="37.5" customHeight="1" thickBot="1">
      <c r="A115" s="123"/>
      <c r="B115" s="123"/>
      <c r="C115" s="123"/>
      <c r="D115" s="113" t="s">
        <v>14</v>
      </c>
      <c r="E115" s="31">
        <f>SUM(E114)</f>
        <v>2480</v>
      </c>
      <c r="F115" s="31">
        <f>SUM(F114)</f>
        <v>2480</v>
      </c>
      <c r="G115" s="31"/>
      <c r="H115" s="31"/>
      <c r="I115" s="31"/>
      <c r="J115" s="31"/>
      <c r="K115" s="32"/>
      <c r="L115" s="32"/>
    </row>
    <row r="116" spans="1:12" ht="37.5" customHeight="1">
      <c r="A116" s="119"/>
      <c r="B116" s="120" t="s">
        <v>109</v>
      </c>
      <c r="C116" s="121">
        <v>103</v>
      </c>
      <c r="D116" s="75" t="s">
        <v>110</v>
      </c>
      <c r="E116" s="68">
        <v>284.86</v>
      </c>
      <c r="F116" s="68">
        <v>284.86</v>
      </c>
      <c r="G116" s="94"/>
      <c r="H116" s="94"/>
      <c r="I116" s="94"/>
      <c r="J116" s="94"/>
      <c r="K116" s="56"/>
      <c r="L116" s="56"/>
    </row>
    <row r="117" spans="1:12" ht="37.5" customHeight="1" thickBot="1">
      <c r="A117" s="123"/>
      <c r="B117" s="123"/>
      <c r="C117" s="123"/>
      <c r="D117" s="113" t="s">
        <v>14</v>
      </c>
      <c r="E117" s="31">
        <f>SUM(E116)</f>
        <v>284.86</v>
      </c>
      <c r="F117" s="31">
        <f>SUM(F116)</f>
        <v>284.86</v>
      </c>
      <c r="G117" s="31"/>
      <c r="H117" s="31"/>
      <c r="I117" s="31"/>
      <c r="J117" s="31"/>
      <c r="K117" s="32"/>
      <c r="L117" s="32"/>
    </row>
    <row r="118" spans="1:12" ht="37.5" customHeight="1">
      <c r="A118" s="119"/>
      <c r="B118" s="120" t="s">
        <v>111</v>
      </c>
      <c r="C118" s="121">
        <v>66</v>
      </c>
      <c r="D118" s="75" t="s">
        <v>112</v>
      </c>
      <c r="E118" s="68">
        <v>1131.56</v>
      </c>
      <c r="F118" s="68">
        <v>1131.56</v>
      </c>
      <c r="G118" s="94"/>
      <c r="H118" s="94"/>
      <c r="I118" s="94"/>
      <c r="J118" s="94"/>
      <c r="K118" s="56"/>
      <c r="L118" s="56"/>
    </row>
    <row r="119" spans="1:12" ht="37.5" customHeight="1" thickBot="1">
      <c r="A119" s="123"/>
      <c r="B119" s="123"/>
      <c r="C119" s="123"/>
      <c r="D119" s="113" t="s">
        <v>14</v>
      </c>
      <c r="E119" s="31">
        <f>SUM(E118)</f>
        <v>1131.56</v>
      </c>
      <c r="F119" s="31">
        <f>SUM(F118)</f>
        <v>1131.56</v>
      </c>
      <c r="G119" s="31"/>
      <c r="H119" s="31"/>
      <c r="I119" s="31"/>
      <c r="J119" s="31"/>
      <c r="K119" s="32"/>
      <c r="L119" s="32"/>
    </row>
    <row r="120" spans="1:12" ht="37.5" customHeight="1">
      <c r="A120" s="119"/>
      <c r="B120" s="120" t="s">
        <v>113</v>
      </c>
      <c r="C120" s="121">
        <v>65</v>
      </c>
      <c r="D120" s="75" t="s">
        <v>114</v>
      </c>
      <c r="E120" s="68">
        <v>505.2</v>
      </c>
      <c r="F120" s="68">
        <v>505.2</v>
      </c>
      <c r="G120" s="94"/>
      <c r="H120" s="94"/>
      <c r="I120" s="94"/>
      <c r="J120" s="94"/>
      <c r="K120" s="56"/>
      <c r="L120" s="56"/>
    </row>
    <row r="121" spans="1:12" ht="37.5" customHeight="1">
      <c r="A121" s="122"/>
      <c r="B121" s="122"/>
      <c r="C121" s="122"/>
      <c r="D121" s="112" t="s">
        <v>115</v>
      </c>
      <c r="E121" s="29">
        <v>1263.66</v>
      </c>
      <c r="F121" s="29">
        <v>1263.66</v>
      </c>
      <c r="G121" s="90"/>
      <c r="H121" s="90"/>
      <c r="I121" s="90"/>
      <c r="J121" s="90"/>
      <c r="K121" s="24"/>
      <c r="L121" s="24"/>
    </row>
    <row r="122" spans="1:12" ht="37.5" customHeight="1">
      <c r="A122" s="122"/>
      <c r="B122" s="122"/>
      <c r="C122" s="122"/>
      <c r="D122" s="112" t="s">
        <v>116</v>
      </c>
      <c r="E122" s="29">
        <v>187.88</v>
      </c>
      <c r="F122" s="29">
        <v>187.88</v>
      </c>
      <c r="G122" s="90"/>
      <c r="H122" s="90"/>
      <c r="I122" s="90"/>
      <c r="J122" s="90"/>
      <c r="K122" s="24"/>
      <c r="L122" s="24"/>
    </row>
    <row r="123" spans="1:12" ht="37.5" customHeight="1" thickBot="1">
      <c r="A123" s="123"/>
      <c r="B123" s="123"/>
      <c r="C123" s="123"/>
      <c r="D123" s="113" t="s">
        <v>14</v>
      </c>
      <c r="E123" s="31">
        <f>SUM(E120:E122)</f>
        <v>1956.7400000000002</v>
      </c>
      <c r="F123" s="31">
        <f>SUM(F120:F122)</f>
        <v>1956.7400000000002</v>
      </c>
      <c r="G123" s="31"/>
      <c r="H123" s="31"/>
      <c r="I123" s="31"/>
      <c r="J123" s="31"/>
      <c r="K123" s="32"/>
      <c r="L123" s="32"/>
    </row>
    <row r="124" spans="1:12" ht="37.5" customHeight="1">
      <c r="A124" s="119"/>
      <c r="B124" s="120" t="s">
        <v>117</v>
      </c>
      <c r="C124" s="121">
        <v>67</v>
      </c>
      <c r="D124" s="75" t="s">
        <v>118</v>
      </c>
      <c r="E124" s="68">
        <v>2962.5</v>
      </c>
      <c r="F124" s="68">
        <v>2962.5</v>
      </c>
      <c r="G124" s="94"/>
      <c r="H124" s="94"/>
      <c r="I124" s="94"/>
      <c r="J124" s="94"/>
      <c r="K124" s="56"/>
      <c r="L124" s="56"/>
    </row>
    <row r="125" spans="1:12" ht="37.5" customHeight="1">
      <c r="A125" s="122"/>
      <c r="B125" s="122"/>
      <c r="C125" s="122"/>
      <c r="D125" s="112" t="s">
        <v>119</v>
      </c>
      <c r="E125" s="29">
        <v>3046.26</v>
      </c>
      <c r="F125" s="29">
        <v>3046.26</v>
      </c>
      <c r="G125" s="90"/>
      <c r="H125" s="90"/>
      <c r="I125" s="90"/>
      <c r="J125" s="90"/>
      <c r="K125" s="24"/>
      <c r="L125" s="24"/>
    </row>
    <row r="126" spans="1:12" ht="37.5" customHeight="1" thickBot="1">
      <c r="A126" s="123"/>
      <c r="B126" s="123"/>
      <c r="C126" s="123"/>
      <c r="D126" s="113" t="s">
        <v>14</v>
      </c>
      <c r="E126" s="31">
        <f>SUM(E124:E125)</f>
        <v>6008.76</v>
      </c>
      <c r="F126" s="31">
        <f>SUM(F124:F125)</f>
        <v>6008.76</v>
      </c>
      <c r="G126" s="31"/>
      <c r="H126" s="31"/>
      <c r="I126" s="31"/>
      <c r="J126" s="31"/>
      <c r="K126" s="32"/>
      <c r="L126" s="32"/>
    </row>
    <row r="127" spans="1:12" ht="37.5" customHeight="1">
      <c r="A127" s="119"/>
      <c r="B127" s="120" t="s">
        <v>120</v>
      </c>
      <c r="C127" s="121">
        <v>71</v>
      </c>
      <c r="D127" s="75" t="s">
        <v>121</v>
      </c>
      <c r="E127" s="68">
        <v>174.42</v>
      </c>
      <c r="F127" s="68">
        <v>174.42</v>
      </c>
      <c r="G127" s="94"/>
      <c r="H127" s="94"/>
      <c r="I127" s="94"/>
      <c r="J127" s="94"/>
      <c r="K127" s="56"/>
      <c r="L127" s="56"/>
    </row>
    <row r="128" spans="1:12" ht="37.5" customHeight="1">
      <c r="A128" s="122"/>
      <c r="B128" s="122"/>
      <c r="C128" s="122"/>
      <c r="D128" s="112" t="s">
        <v>122</v>
      </c>
      <c r="E128" s="29">
        <v>775.28</v>
      </c>
      <c r="F128" s="29">
        <v>775.28</v>
      </c>
      <c r="G128" s="90"/>
      <c r="H128" s="90"/>
      <c r="I128" s="90"/>
      <c r="J128" s="90"/>
      <c r="K128" s="24"/>
      <c r="L128" s="24"/>
    </row>
    <row r="129" spans="1:12" ht="37.5" customHeight="1">
      <c r="A129" s="122"/>
      <c r="B129" s="122"/>
      <c r="C129" s="122"/>
      <c r="D129" s="112" t="s">
        <v>123</v>
      </c>
      <c r="E129" s="29">
        <v>187.35</v>
      </c>
      <c r="F129" s="29">
        <v>187.35</v>
      </c>
      <c r="G129" s="90"/>
      <c r="H129" s="90"/>
      <c r="I129" s="90"/>
      <c r="J129" s="90"/>
      <c r="K129" s="24"/>
      <c r="L129" s="24"/>
    </row>
    <row r="130" spans="1:12" ht="37.5" customHeight="1">
      <c r="A130" s="122"/>
      <c r="B130" s="122"/>
      <c r="C130" s="122"/>
      <c r="D130" s="112" t="s">
        <v>124</v>
      </c>
      <c r="E130" s="29">
        <v>109.83</v>
      </c>
      <c r="F130" s="29">
        <v>109.83</v>
      </c>
      <c r="G130" s="90"/>
      <c r="H130" s="90"/>
      <c r="I130" s="90"/>
      <c r="J130" s="90"/>
      <c r="K130" s="24"/>
      <c r="L130" s="24"/>
    </row>
    <row r="131" spans="1:12" ht="37.5" customHeight="1">
      <c r="A131" s="122"/>
      <c r="B131" s="122"/>
      <c r="C131" s="122"/>
      <c r="D131" s="112" t="s">
        <v>125</v>
      </c>
      <c r="E131" s="29">
        <v>413.48</v>
      </c>
      <c r="F131" s="29">
        <v>327.34</v>
      </c>
      <c r="G131" s="90"/>
      <c r="H131" s="90"/>
      <c r="I131" s="90"/>
      <c r="J131" s="90"/>
      <c r="K131" s="24"/>
      <c r="L131" s="24">
        <v>86.14</v>
      </c>
    </row>
    <row r="132" spans="1:12" ht="37.5" customHeight="1">
      <c r="A132" s="122"/>
      <c r="B132" s="122"/>
      <c r="C132" s="122"/>
      <c r="D132" s="112" t="s">
        <v>126</v>
      </c>
      <c r="E132" s="29">
        <v>90.44</v>
      </c>
      <c r="F132" s="29">
        <v>78.38</v>
      </c>
      <c r="G132" s="90"/>
      <c r="H132" s="90"/>
      <c r="I132" s="90"/>
      <c r="J132" s="90"/>
      <c r="K132" s="24"/>
      <c r="L132" s="24">
        <v>12.06</v>
      </c>
    </row>
    <row r="133" spans="1:12" ht="37.5" customHeight="1">
      <c r="A133" s="122"/>
      <c r="B133" s="122"/>
      <c r="C133" s="122"/>
      <c r="D133" s="112" t="s">
        <v>127</v>
      </c>
      <c r="E133" s="29">
        <v>625.2</v>
      </c>
      <c r="F133" s="29">
        <v>520.33</v>
      </c>
      <c r="G133" s="90"/>
      <c r="H133" s="90"/>
      <c r="I133" s="90"/>
      <c r="J133" s="90"/>
      <c r="K133" s="24"/>
      <c r="L133" s="24">
        <v>104.87</v>
      </c>
    </row>
    <row r="134" spans="1:12" ht="37.5" customHeight="1">
      <c r="A134" s="122"/>
      <c r="B134" s="122"/>
      <c r="C134" s="122"/>
      <c r="D134" s="112" t="s">
        <v>128</v>
      </c>
      <c r="E134" s="29">
        <v>20157.28</v>
      </c>
      <c r="F134" s="29">
        <v>19769.64</v>
      </c>
      <c r="G134" s="29"/>
      <c r="H134" s="90"/>
      <c r="I134" s="90"/>
      <c r="J134" s="90"/>
      <c r="K134" s="24"/>
      <c r="L134" s="24">
        <v>387.64</v>
      </c>
    </row>
    <row r="135" spans="1:12" ht="37.5" customHeight="1">
      <c r="A135" s="122"/>
      <c r="B135" s="122"/>
      <c r="C135" s="122"/>
      <c r="D135" s="112" t="s">
        <v>129</v>
      </c>
      <c r="E135" s="29">
        <v>19188.18</v>
      </c>
      <c r="F135" s="29">
        <v>19188.18</v>
      </c>
      <c r="G135" s="90"/>
      <c r="H135" s="90"/>
      <c r="I135" s="90"/>
      <c r="J135" s="90"/>
      <c r="K135" s="24"/>
      <c r="L135" s="24"/>
    </row>
    <row r="136" spans="1:12" ht="37.5" customHeight="1">
      <c r="A136" s="122"/>
      <c r="B136" s="122"/>
      <c r="C136" s="122"/>
      <c r="D136" s="112" t="s">
        <v>130</v>
      </c>
      <c r="E136" s="29">
        <v>150.05</v>
      </c>
      <c r="F136" s="29">
        <v>150.05</v>
      </c>
      <c r="G136" s="90"/>
      <c r="H136" s="90"/>
      <c r="I136" s="90"/>
      <c r="J136" s="90"/>
      <c r="K136" s="24"/>
      <c r="L136" s="24"/>
    </row>
    <row r="137" spans="1:12" ht="37.5" customHeight="1">
      <c r="A137" s="122"/>
      <c r="B137" s="122"/>
      <c r="C137" s="122"/>
      <c r="D137" s="112" t="s">
        <v>131</v>
      </c>
      <c r="E137" s="29">
        <v>100.04</v>
      </c>
      <c r="F137" s="29">
        <v>100.04</v>
      </c>
      <c r="G137" s="90"/>
      <c r="H137" s="90"/>
      <c r="I137" s="90"/>
      <c r="J137" s="90"/>
      <c r="K137" s="24"/>
      <c r="L137" s="24"/>
    </row>
    <row r="138" spans="1:12" ht="37.5" customHeight="1">
      <c r="A138" s="122"/>
      <c r="B138" s="122"/>
      <c r="C138" s="122"/>
      <c r="D138" s="112" t="s">
        <v>132</v>
      </c>
      <c r="E138" s="29">
        <v>32.3</v>
      </c>
      <c r="F138" s="29">
        <v>32.3</v>
      </c>
      <c r="G138" s="90"/>
      <c r="H138" s="90"/>
      <c r="I138" s="90"/>
      <c r="J138" s="90"/>
      <c r="K138" s="24"/>
      <c r="L138" s="24"/>
    </row>
    <row r="139" spans="1:12" ht="37.5" customHeight="1">
      <c r="A139" s="122"/>
      <c r="B139" s="122"/>
      <c r="C139" s="122"/>
      <c r="D139" s="112" t="s">
        <v>133</v>
      </c>
      <c r="E139" s="29">
        <v>775.26</v>
      </c>
      <c r="F139" s="29">
        <v>775.26</v>
      </c>
      <c r="G139" s="90"/>
      <c r="H139" s="90"/>
      <c r="I139" s="90"/>
      <c r="J139" s="90"/>
      <c r="K139" s="24"/>
      <c r="L139" s="24"/>
    </row>
    <row r="140" spans="1:12" ht="37.5" customHeight="1">
      <c r="A140" s="122"/>
      <c r="B140" s="122"/>
      <c r="C140" s="122"/>
      <c r="D140" s="112" t="s">
        <v>134</v>
      </c>
      <c r="E140" s="29">
        <v>77.52</v>
      </c>
      <c r="F140" s="29">
        <v>77.52</v>
      </c>
      <c r="G140" s="90"/>
      <c r="H140" s="90"/>
      <c r="I140" s="90"/>
      <c r="J140" s="90"/>
      <c r="K140" s="24"/>
      <c r="L140" s="24"/>
    </row>
    <row r="141" spans="1:12" ht="37.5" customHeight="1">
      <c r="A141" s="122"/>
      <c r="B141" s="122"/>
      <c r="C141" s="122"/>
      <c r="D141" s="112" t="s">
        <v>135</v>
      </c>
      <c r="E141" s="29">
        <v>1938.2</v>
      </c>
      <c r="F141" s="29">
        <v>1938.2</v>
      </c>
      <c r="G141" s="90"/>
      <c r="H141" s="90"/>
      <c r="I141" s="90"/>
      <c r="J141" s="90"/>
      <c r="K141" s="24"/>
      <c r="L141" s="24"/>
    </row>
    <row r="142" spans="1:12" ht="37.5" customHeight="1">
      <c r="A142" s="122"/>
      <c r="B142" s="122"/>
      <c r="C142" s="122"/>
      <c r="D142" s="112" t="s">
        <v>136</v>
      </c>
      <c r="E142" s="29">
        <v>193.82</v>
      </c>
      <c r="F142" s="29">
        <v>12.92</v>
      </c>
      <c r="G142" s="90"/>
      <c r="H142" s="90"/>
      <c r="I142" s="90"/>
      <c r="J142" s="90"/>
      <c r="K142" s="24"/>
      <c r="L142" s="24">
        <v>180.9</v>
      </c>
    </row>
    <row r="143" spans="1:12" ht="37.5" customHeight="1">
      <c r="A143" s="122"/>
      <c r="B143" s="122"/>
      <c r="C143" s="122"/>
      <c r="D143" s="112" t="s">
        <v>137</v>
      </c>
      <c r="E143" s="29">
        <v>131.3</v>
      </c>
      <c r="F143" s="29">
        <v>131.3</v>
      </c>
      <c r="G143" s="90"/>
      <c r="H143" s="90"/>
      <c r="I143" s="90"/>
      <c r="J143" s="90"/>
      <c r="K143" s="24"/>
      <c r="L143" s="24"/>
    </row>
    <row r="144" spans="1:12" ht="37.5" customHeight="1">
      <c r="A144" s="122"/>
      <c r="B144" s="122"/>
      <c r="C144" s="122"/>
      <c r="D144" s="112" t="s">
        <v>138</v>
      </c>
      <c r="E144" s="29">
        <v>18994.36</v>
      </c>
      <c r="F144" s="29">
        <v>18994.36</v>
      </c>
      <c r="G144" s="90"/>
      <c r="H144" s="90"/>
      <c r="I144" s="90"/>
      <c r="J144" s="90"/>
      <c r="K144" s="24"/>
      <c r="L144" s="24"/>
    </row>
    <row r="145" spans="1:12" ht="37.5" customHeight="1">
      <c r="A145" s="122"/>
      <c r="B145" s="122"/>
      <c r="C145" s="122"/>
      <c r="D145" s="112" t="s">
        <v>139</v>
      </c>
      <c r="E145" s="29">
        <v>300.1</v>
      </c>
      <c r="F145" s="29">
        <v>300.1</v>
      </c>
      <c r="G145" s="90"/>
      <c r="H145" s="90"/>
      <c r="I145" s="90"/>
      <c r="J145" s="90"/>
      <c r="K145" s="24"/>
      <c r="L145" s="24"/>
    </row>
    <row r="146" spans="1:12" ht="37.5" customHeight="1">
      <c r="A146" s="122"/>
      <c r="B146" s="122"/>
      <c r="C146" s="122"/>
      <c r="D146" s="112" t="s">
        <v>140</v>
      </c>
      <c r="E146" s="29">
        <v>193.82</v>
      </c>
      <c r="F146" s="29">
        <v>193.82</v>
      </c>
      <c r="G146" s="90"/>
      <c r="H146" s="90"/>
      <c r="I146" s="90"/>
      <c r="J146" s="90"/>
      <c r="K146" s="24"/>
      <c r="L146" s="24"/>
    </row>
    <row r="147" spans="1:12" ht="37.5" customHeight="1">
      <c r="A147" s="122"/>
      <c r="B147" s="122"/>
      <c r="C147" s="122"/>
      <c r="D147" s="112" t="s">
        <v>141</v>
      </c>
      <c r="E147" s="29">
        <v>50.02</v>
      </c>
      <c r="F147" s="29">
        <v>50.02</v>
      </c>
      <c r="G147" s="90"/>
      <c r="H147" s="90"/>
      <c r="I147" s="90"/>
      <c r="J147" s="90"/>
      <c r="K147" s="24"/>
      <c r="L147" s="24"/>
    </row>
    <row r="148" spans="1:12" ht="37.5" customHeight="1">
      <c r="A148" s="122"/>
      <c r="B148" s="122"/>
      <c r="C148" s="122"/>
      <c r="D148" s="112" t="s">
        <v>142</v>
      </c>
      <c r="E148" s="29">
        <v>1550.56</v>
      </c>
      <c r="F148" s="29">
        <v>712.35</v>
      </c>
      <c r="G148" s="90"/>
      <c r="H148" s="90"/>
      <c r="I148" s="90"/>
      <c r="J148" s="90"/>
      <c r="K148" s="24">
        <v>838.21</v>
      </c>
      <c r="L148" s="24"/>
    </row>
    <row r="149" spans="1:12" ht="37.5" customHeight="1">
      <c r="A149" s="122"/>
      <c r="B149" s="122"/>
      <c r="C149" s="122"/>
      <c r="D149" s="112" t="s">
        <v>143</v>
      </c>
      <c r="E149" s="29">
        <v>200.06</v>
      </c>
      <c r="F149" s="29">
        <v>200.06</v>
      </c>
      <c r="G149" s="90"/>
      <c r="H149" s="90"/>
      <c r="I149" s="90"/>
      <c r="J149" s="90"/>
      <c r="K149" s="24"/>
      <c r="L149" s="24"/>
    </row>
    <row r="150" spans="1:12" ht="37.5" customHeight="1">
      <c r="A150" s="122"/>
      <c r="B150" s="122"/>
      <c r="C150" s="122"/>
      <c r="D150" s="112" t="s">
        <v>144</v>
      </c>
      <c r="E150" s="29">
        <v>212.58</v>
      </c>
      <c r="F150" s="29">
        <v>212.58</v>
      </c>
      <c r="G150" s="90"/>
      <c r="H150" s="90"/>
      <c r="I150" s="90"/>
      <c r="J150" s="90"/>
      <c r="K150" s="24"/>
      <c r="L150" s="24"/>
    </row>
    <row r="151" spans="1:12" ht="37.5" customHeight="1" thickBot="1">
      <c r="A151" s="123"/>
      <c r="B151" s="123"/>
      <c r="C151" s="123"/>
      <c r="D151" s="95" t="s">
        <v>14</v>
      </c>
      <c r="E151" s="60">
        <f>SUM(E127:E150)</f>
        <v>66621.45</v>
      </c>
      <c r="F151" s="60">
        <f>SUM(F127:F150)</f>
        <v>65011.63</v>
      </c>
      <c r="G151" s="60"/>
      <c r="H151" s="60"/>
      <c r="I151" s="60"/>
      <c r="J151" s="111"/>
      <c r="K151" s="111">
        <v>838.21</v>
      </c>
      <c r="L151" s="60">
        <f>SUM(L127:L150)</f>
        <v>771.61</v>
      </c>
    </row>
    <row r="152" spans="1:12" ht="37.5" customHeight="1" thickBot="1">
      <c r="A152" s="115"/>
      <c r="B152" s="81" t="s">
        <v>5</v>
      </c>
      <c r="C152" s="79"/>
      <c r="D152" s="78"/>
      <c r="E152" s="76">
        <f>SUM(E17+E20+E22+E24+E26+E30+E34+E39+E41+E43+E45+E58+E61+E65+E67+E71+E79+E83+E87+E89+E91+E108+E113+E115+E117+E119+E123+E126+E151)</f>
        <v>263512.85</v>
      </c>
      <c r="F152" s="77">
        <f>SUM(F17+F20+F22+F24+F26+F30+F34+F39+F41+F43+F45+F58+F61+F65+F67+F71+F79+F83+F87+F89+F91+F108+F113+F115+F117+F119+F123+F126+F151)</f>
        <v>249999.99999999997</v>
      </c>
      <c r="G152" s="116">
        <v>3505.46</v>
      </c>
      <c r="H152" s="116">
        <v>3982.6</v>
      </c>
      <c r="I152" s="116">
        <v>3682.58</v>
      </c>
      <c r="J152" s="77">
        <v>479.79</v>
      </c>
      <c r="K152" s="116">
        <v>838.21</v>
      </c>
      <c r="L152" s="117">
        <f>SUM(L30+L151)</f>
        <v>1024.21</v>
      </c>
    </row>
    <row r="153" spans="1:12" ht="16.5" thickBot="1">
      <c r="A153" s="114"/>
      <c r="B153" s="16"/>
      <c r="C153" s="17"/>
      <c r="D153" s="18"/>
      <c r="E153" s="26"/>
      <c r="F153" s="26"/>
      <c r="G153" s="26"/>
      <c r="H153" s="26"/>
      <c r="I153" s="26"/>
      <c r="J153" s="26"/>
      <c r="K153" s="19"/>
      <c r="L153" s="14"/>
    </row>
    <row r="154" spans="1:14" ht="15" customHeight="1">
      <c r="A154" s="40"/>
      <c r="B154" s="12"/>
      <c r="C154" s="12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ht="15" customHeight="1">
      <c r="A155" s="103"/>
      <c r="B155" s="12"/>
      <c r="C155" s="12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ht="12.75">
      <c r="A156" s="103"/>
      <c r="B156" s="12"/>
      <c r="C156" s="12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ht="12.75">
      <c r="A157" s="103"/>
      <c r="B157" s="12"/>
      <c r="C157" s="12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ht="15" customHeight="1">
      <c r="A158" s="104"/>
      <c r="B158" s="12"/>
      <c r="C158" s="12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ht="15" customHeight="1">
      <c r="A159" s="104"/>
      <c r="B159" s="12"/>
      <c r="C159" s="12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ht="15.75" customHeight="1" thickBot="1">
      <c r="A160" s="106"/>
      <c r="B160" s="12"/>
      <c r="C160" s="12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ht="12.75">
      <c r="A161" s="13"/>
      <c r="B161" s="12"/>
      <c r="C161" s="12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ht="12.75">
      <c r="A162" s="13"/>
      <c r="B162" s="12"/>
      <c r="C162" s="12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9"/>
    </row>
    <row r="177" spans="1:14" s="28" customFormat="1" ht="14.25">
      <c r="A177"/>
      <c r="B177" s="4"/>
      <c r="C177" s="5"/>
      <c r="D177" s="5"/>
      <c r="E177" s="3"/>
      <c r="F177" s="3"/>
      <c r="G177" s="3"/>
      <c r="H177" s="3"/>
      <c r="I177" s="3"/>
      <c r="J177" s="3"/>
      <c r="K177" s="3"/>
      <c r="L177" s="3"/>
      <c r="M177" s="12"/>
      <c r="N177" s="12"/>
    </row>
    <row r="178" spans="1:14" s="28" customFormat="1" ht="14.25">
      <c r="A178"/>
      <c r="B178" s="4"/>
      <c r="C178" s="5"/>
      <c r="D178" s="5"/>
      <c r="E178" s="3"/>
      <c r="F178" s="3"/>
      <c r="G178" s="3"/>
      <c r="H178" s="3"/>
      <c r="I178" s="3"/>
      <c r="J178" s="3"/>
      <c r="K178" s="3"/>
      <c r="L178" s="3"/>
      <c r="M178" s="12"/>
      <c r="N178" s="12"/>
    </row>
    <row r="179" spans="1:14" s="28" customFormat="1" ht="14.25">
      <c r="A179"/>
      <c r="B179" s="4"/>
      <c r="C179" s="5"/>
      <c r="D179" s="5"/>
      <c r="E179" s="3"/>
      <c r="F179" s="3"/>
      <c r="G179" s="3"/>
      <c r="H179" s="3"/>
      <c r="I179" s="3"/>
      <c r="J179" s="3"/>
      <c r="K179" s="3"/>
      <c r="L179" s="3"/>
      <c r="M179" s="12"/>
      <c r="N179" s="12"/>
    </row>
    <row r="180" spans="1:14" s="28" customFormat="1" ht="14.25">
      <c r="A180"/>
      <c r="B180" s="4"/>
      <c r="C180" s="5"/>
      <c r="D180" s="5"/>
      <c r="E180" s="3"/>
      <c r="F180" s="3"/>
      <c r="G180" s="3"/>
      <c r="H180" s="3"/>
      <c r="I180" s="3"/>
      <c r="J180" s="3"/>
      <c r="K180" s="3"/>
      <c r="L180" s="3"/>
      <c r="M180" s="12"/>
      <c r="N180" s="12"/>
    </row>
    <row r="181" spans="1:14" s="28" customFormat="1" ht="14.25">
      <c r="A181"/>
      <c r="B181" s="4"/>
      <c r="C181" s="5"/>
      <c r="D181" s="5"/>
      <c r="E181" s="3"/>
      <c r="F181" s="3"/>
      <c r="G181" s="3"/>
      <c r="H181" s="3"/>
      <c r="I181" s="3"/>
      <c r="J181" s="3"/>
      <c r="K181" s="3"/>
      <c r="L181" s="3"/>
      <c r="M181" s="12"/>
      <c r="N181" s="12"/>
    </row>
    <row r="182" spans="1:14" s="28" customFormat="1" ht="14.25">
      <c r="A182"/>
      <c r="B182" s="4"/>
      <c r="C182" s="5"/>
      <c r="D182" s="5"/>
      <c r="E182" s="3"/>
      <c r="F182" s="3"/>
      <c r="G182" s="3"/>
      <c r="H182" s="3"/>
      <c r="I182" s="3"/>
      <c r="J182" s="3"/>
      <c r="K182" s="3"/>
      <c r="L182" s="3"/>
      <c r="M182" s="12"/>
      <c r="N182" s="12"/>
    </row>
    <row r="200" ht="12" customHeight="1"/>
    <row r="201" ht="12.75" hidden="1"/>
  </sheetData>
  <mergeCells count="97">
    <mergeCell ref="B10:N10"/>
    <mergeCell ref="B11:B12"/>
    <mergeCell ref="C11:C12"/>
    <mergeCell ref="A11:A12"/>
    <mergeCell ref="F11:F12"/>
    <mergeCell ref="L11:L12"/>
    <mergeCell ref="D11:D12"/>
    <mergeCell ref="K11:K12"/>
    <mergeCell ref="M13:N13"/>
    <mergeCell ref="M15:N15"/>
    <mergeCell ref="A13:A17"/>
    <mergeCell ref="A18:A20"/>
    <mergeCell ref="A21:A22"/>
    <mergeCell ref="B40:B41"/>
    <mergeCell ref="B35:B39"/>
    <mergeCell ref="B27:B30"/>
    <mergeCell ref="B32:B34"/>
    <mergeCell ref="B23:B24"/>
    <mergeCell ref="B25:B26"/>
    <mergeCell ref="B18:B20"/>
    <mergeCell ref="A23:A24"/>
    <mergeCell ref="A25:A26"/>
    <mergeCell ref="A27:A30"/>
    <mergeCell ref="C27:C30"/>
    <mergeCell ref="C23:C24"/>
    <mergeCell ref="C25:C26"/>
    <mergeCell ref="A32:A34"/>
    <mergeCell ref="A35:A39"/>
    <mergeCell ref="C35:C39"/>
    <mergeCell ref="C32:C34"/>
    <mergeCell ref="A40:A41"/>
    <mergeCell ref="A42:A43"/>
    <mergeCell ref="B42:B43"/>
    <mergeCell ref="C40:C41"/>
    <mergeCell ref="B13:B17"/>
    <mergeCell ref="C13:C17"/>
    <mergeCell ref="C42:C43"/>
    <mergeCell ref="C18:C20"/>
    <mergeCell ref="B21:B22"/>
    <mergeCell ref="C21:C22"/>
    <mergeCell ref="A44:A45"/>
    <mergeCell ref="B44:B45"/>
    <mergeCell ref="C44:C45"/>
    <mergeCell ref="A46:A58"/>
    <mergeCell ref="C59:C61"/>
    <mergeCell ref="B59:B61"/>
    <mergeCell ref="B46:B58"/>
    <mergeCell ref="C46:C58"/>
    <mergeCell ref="A59:A61"/>
    <mergeCell ref="A63:A65"/>
    <mergeCell ref="B63:B65"/>
    <mergeCell ref="C63:C65"/>
    <mergeCell ref="B66:B67"/>
    <mergeCell ref="C66:C67"/>
    <mergeCell ref="C90:C91"/>
    <mergeCell ref="B68:B71"/>
    <mergeCell ref="C68:C71"/>
    <mergeCell ref="B90:B91"/>
    <mergeCell ref="B80:B83"/>
    <mergeCell ref="A66:A67"/>
    <mergeCell ref="B72:B79"/>
    <mergeCell ref="A68:A71"/>
    <mergeCell ref="A72:A79"/>
    <mergeCell ref="C72:C79"/>
    <mergeCell ref="A127:A151"/>
    <mergeCell ref="B127:B151"/>
    <mergeCell ref="C127:C151"/>
    <mergeCell ref="A88:A89"/>
    <mergeCell ref="B88:B89"/>
    <mergeCell ref="C88:C89"/>
    <mergeCell ref="A90:A91"/>
    <mergeCell ref="A109:A113"/>
    <mergeCell ref="B109:B113"/>
    <mergeCell ref="A116:A117"/>
    <mergeCell ref="A80:A83"/>
    <mergeCell ref="A84:A87"/>
    <mergeCell ref="B84:B87"/>
    <mergeCell ref="C84:C87"/>
    <mergeCell ref="C80:C83"/>
    <mergeCell ref="A92:A108"/>
    <mergeCell ref="B92:B108"/>
    <mergeCell ref="C92:C108"/>
    <mergeCell ref="C109:C113"/>
    <mergeCell ref="A114:A115"/>
    <mergeCell ref="B114:B115"/>
    <mergeCell ref="C114:C115"/>
    <mergeCell ref="C116:C117"/>
    <mergeCell ref="A118:A119"/>
    <mergeCell ref="B118:B119"/>
    <mergeCell ref="C118:C119"/>
    <mergeCell ref="B116:B117"/>
    <mergeCell ref="C120:C123"/>
    <mergeCell ref="A124:A126"/>
    <mergeCell ref="B124:B126"/>
    <mergeCell ref="C124:C126"/>
    <mergeCell ref="A120:A123"/>
    <mergeCell ref="B120:B123"/>
  </mergeCells>
  <hyperlinks>
    <hyperlink ref="B3" r:id="rId1" display="mailto:casj-gj@tgjiu.intergorj.ro"/>
  </hyperlinks>
  <printOptions/>
  <pageMargins left="0.3937007874015748" right="0.3937007874015748" top="0.1968503937007874" bottom="0.1968503937007874" header="0.1968503937007874" footer="0.1968503937007874"/>
  <pageSetup horizontalDpi="1200" verticalDpi="1200" orientation="landscape" paperSize="9" scale="59" r:id="rId3"/>
  <rowBreaks count="2" manualBreakCount="2">
    <brk id="123" max="15" man="1"/>
    <brk id="1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2014-09-30T05:59:14Z</cp:lastPrinted>
  <dcterms:created xsi:type="dcterms:W3CDTF">2006-01-31T09:42:01Z</dcterms:created>
  <dcterms:modified xsi:type="dcterms:W3CDTF">2015-05-28T06:47:39Z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